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drawings/drawing2.xml" ContentType="application/vnd.openxmlformats-officedocument.drawing+xml"/>
  <Override PartName="/xl/embeddings/oleObject2.bin" ContentType="application/vnd.openxmlformats-officedocument.oleObject"/>
  <Override PartName="/xl/comments2.xml" ContentType="application/vnd.openxmlformats-officedocument.spreadsheetml.comments+xml"/>
  <Override PartName="/xl/drawings/drawing3.xml" ContentType="application/vnd.openxmlformats-officedocument.drawing+xml"/>
  <Override PartName="/xl/embeddings/oleObject3.bin" ContentType="application/vnd.openxmlformats-officedocument.oleObject"/>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Bereiche\BM\1. Grundsatz\1.11 Energiemanagement\Information EM\Klimaneutr Bln 2045\02 EWG Bln Novelle\HandLeitFad BM\"/>
    </mc:Choice>
  </mc:AlternateContent>
  <bookViews>
    <workbookView xWindow="0" yWindow="0" windowWidth="13896" windowHeight="10908" activeTab="4"/>
  </bookViews>
  <sheets>
    <sheet name="00 Inhalt" sheetId="21" r:id="rId1"/>
    <sheet name="01 Erläut EWG Bln HLF" sheetId="5" r:id="rId2"/>
    <sheet name="02 Lph PRÜF WAS WANN" sheetId="26" r:id="rId3"/>
    <sheet name="03 Allg. Angab. zum BV" sheetId="18" r:id="rId4"/>
    <sheet name="04a Sanierung KfW 55 Schema" sheetId="14" r:id="rId5"/>
    <sheet name="04b Sanierung KfW 55 Doku" sheetId="20" r:id="rId6"/>
    <sheet name="05a Neubau KfW 40 Doku" sheetId="9" r:id="rId7"/>
    <sheet name="06a Solar Bestandsgeb Schema" sheetId="15" r:id="rId8"/>
    <sheet name="06b Solar Bestandsgeb Doku" sheetId="22" r:id="rId9"/>
    <sheet name="07a Solar Neubau Schema" sheetId="16" r:id="rId10"/>
    <sheet name="07b Solar Neubau Doku" sheetId="23" r:id="rId11"/>
    <sheet name="08a Berechnung VK" sheetId="6" r:id="rId12"/>
    <sheet name="08b Berech KlimSchadKost Neubau" sheetId="19" r:id="rId13"/>
  </sheets>
  <definedNames>
    <definedName name="_xlnm._FilterDatabase" localSheetId="2" hidden="1">'02 Lph PRÜF WAS WANN'!$B$5:$F$47</definedName>
    <definedName name="_xlnm.Print_Area" localSheetId="12">'08b Berech KlimSchadKost Neubau'!$A$2:$K$15</definedName>
    <definedName name="_xlnm.Print_Titles" localSheetId="2">'02 Lph PRÜF WAS WANN'!$2:$5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23" l="1"/>
  <c r="I39" i="22"/>
  <c r="C17" i="22"/>
  <c r="D18" i="20" l="1"/>
  <c r="D11" i="20"/>
  <c r="G21" i="19" l="1"/>
  <c r="G22" i="19"/>
  <c r="G23" i="19"/>
  <c r="G24" i="19"/>
  <c r="G20" i="19"/>
  <c r="H24" i="19" l="1"/>
  <c r="H23" i="19"/>
  <c r="H22" i="19"/>
  <c r="H21" i="19"/>
  <c r="H20" i="19"/>
  <c r="H29" i="19" l="1"/>
  <c r="H32" i="19" s="1"/>
  <c r="H33" i="19" s="1"/>
  <c r="F34" i="6"/>
  <c r="D28" i="6" l="1"/>
  <c r="C30" i="6" s="1"/>
  <c r="C36" i="6"/>
  <c r="F36" i="6" s="1"/>
  <c r="D22" i="6"/>
  <c r="C24" i="6" s="1"/>
  <c r="D36" i="6"/>
  <c r="F28" i="6"/>
  <c r="D30" i="6" s="1"/>
  <c r="F22" i="6"/>
  <c r="D24" i="6" s="1"/>
  <c r="F11" i="6"/>
  <c r="D13" i="6" s="1"/>
  <c r="D11" i="6"/>
  <c r="C13" i="6" s="1"/>
  <c r="F30" i="6" l="1"/>
  <c r="F13" i="6"/>
  <c r="F24" i="6"/>
  <c r="F38" i="6" l="1"/>
  <c r="G42" i="6" s="1"/>
  <c r="G47" i="6" s="1"/>
</calcChain>
</file>

<file path=xl/comments1.xml><?xml version="1.0" encoding="utf-8"?>
<comments xmlns="http://schemas.openxmlformats.org/spreadsheetml/2006/main">
  <authors>
    <author>Förster Ulf</author>
    <author>Schiller Niklas</author>
  </authors>
  <commentList>
    <comment ref="C7" authorId="0" shapeId="0">
      <text>
        <r>
          <rPr>
            <b/>
            <sz val="9"/>
            <color indexed="81"/>
            <rFont val="Segoe UI"/>
            <family val="2"/>
          </rPr>
          <t>Förster Ulf:</t>
        </r>
        <r>
          <rPr>
            <sz val="9"/>
            <color indexed="81"/>
            <rFont val="Segoe UI"/>
            <family val="2"/>
          </rPr>
          <t xml:space="preserve">
separat definieren: (Gebäudewert = …)</t>
        </r>
      </text>
    </comment>
    <comment ref="D7" authorId="0" shapeId="0">
      <text>
        <r>
          <rPr>
            <b/>
            <sz val="9"/>
            <color indexed="81"/>
            <rFont val="Segoe UI"/>
            <family val="2"/>
          </rPr>
          <t>Förster Ulf:</t>
        </r>
        <r>
          <rPr>
            <sz val="9"/>
            <color indexed="81"/>
            <rFont val="Segoe UI"/>
            <family val="2"/>
          </rPr>
          <t xml:space="preserve">
EURO</t>
        </r>
      </text>
    </comment>
    <comment ref="D9" authorId="0" shapeId="0">
      <text>
        <r>
          <rPr>
            <b/>
            <sz val="9"/>
            <color indexed="81"/>
            <rFont val="Segoe UI"/>
            <family val="2"/>
          </rPr>
          <t>Förster Ulf:</t>
        </r>
        <r>
          <rPr>
            <sz val="9"/>
            <color indexed="81"/>
            <rFont val="Segoe UI"/>
            <family val="2"/>
          </rPr>
          <t xml:space="preserve">
EURO</t>
        </r>
      </text>
    </comment>
    <comment ref="E10" authorId="1" shapeId="0">
      <text>
        <r>
          <rPr>
            <b/>
            <sz val="9"/>
            <color indexed="81"/>
            <rFont val="Segoe UI"/>
            <charset val="1"/>
          </rPr>
          <t>Schiller Niklas:</t>
        </r>
        <r>
          <rPr>
            <sz val="9"/>
            <color indexed="81"/>
            <rFont val="Segoe UI"/>
            <charset val="1"/>
          </rPr>
          <t xml:space="preserve">
Lösung durch Wenn dann Funktion
</t>
        </r>
      </text>
    </comment>
    <comment ref="D11" authorId="0" shapeId="0">
      <text>
        <r>
          <rPr>
            <b/>
            <sz val="9"/>
            <color indexed="81"/>
            <rFont val="Segoe UI"/>
            <family val="2"/>
          </rPr>
          <t>Förster Ulf:</t>
        </r>
        <r>
          <rPr>
            <sz val="9"/>
            <color indexed="81"/>
            <rFont val="Segoe UI"/>
            <family val="2"/>
          </rPr>
          <t xml:space="preserve">
Gebäudewert/SanKosten</t>
        </r>
      </text>
    </comment>
    <comment ref="E11" authorId="1" shapeId="0">
      <text>
        <r>
          <rPr>
            <b/>
            <sz val="9"/>
            <color indexed="81"/>
            <rFont val="Segoe UI"/>
            <family val="2"/>
          </rPr>
          <t>Schiller Niklas:</t>
        </r>
        <r>
          <rPr>
            <sz val="9"/>
            <color indexed="81"/>
            <rFont val="Segoe UI"/>
            <family val="2"/>
          </rPr>
          <t xml:space="preserve">
Ja bei größer 25%
Nein bis einschl. 25%</t>
        </r>
      </text>
    </comment>
    <comment ref="C14" authorId="0" shapeId="0">
      <text>
        <r>
          <rPr>
            <b/>
            <sz val="9"/>
            <color indexed="81"/>
            <rFont val="Segoe UI"/>
            <family val="2"/>
          </rPr>
          <t>Förster Ulf:</t>
        </r>
        <r>
          <rPr>
            <sz val="9"/>
            <color indexed="81"/>
            <rFont val="Segoe UI"/>
            <family val="2"/>
          </rPr>
          <t xml:space="preserve">
separat definieren (Hüllfläche = wärmeübertragende Umfasungsfläche)</t>
        </r>
      </text>
    </comment>
    <comment ref="C16" authorId="0" shapeId="0">
      <text>
        <r>
          <rPr>
            <b/>
            <sz val="9"/>
            <color indexed="81"/>
            <rFont val="Segoe UI"/>
            <family val="2"/>
          </rPr>
          <t>Förster Ulf:</t>
        </r>
        <r>
          <rPr>
            <sz val="9"/>
            <color indexed="81"/>
            <rFont val="Segoe UI"/>
            <family val="2"/>
          </rPr>
          <t xml:space="preserve">
wärmeübertragende Umfassungsfläche</t>
        </r>
      </text>
    </comment>
    <comment ref="E17" authorId="1" shapeId="0">
      <text>
        <r>
          <rPr>
            <b/>
            <sz val="9"/>
            <color indexed="81"/>
            <rFont val="Segoe UI"/>
            <charset val="1"/>
          </rPr>
          <t>Schiller Niklas:</t>
        </r>
        <r>
          <rPr>
            <sz val="9"/>
            <color indexed="81"/>
            <rFont val="Segoe UI"/>
            <charset val="1"/>
          </rPr>
          <t xml:space="preserve">
Lösung durch Wenn dann Funktion</t>
        </r>
      </text>
    </comment>
    <comment ref="D18" authorId="0" shapeId="0">
      <text>
        <r>
          <rPr>
            <b/>
            <sz val="9"/>
            <color indexed="81"/>
            <rFont val="Segoe UI"/>
            <family val="2"/>
          </rPr>
          <t>Förster Ulf:</t>
        </r>
        <r>
          <rPr>
            <sz val="9"/>
            <color indexed="81"/>
            <rFont val="Segoe UI"/>
            <family val="2"/>
          </rPr>
          <t xml:space="preserve">
=Hüllfläche/Renovierungsfläche</t>
        </r>
      </text>
    </comment>
    <comment ref="E18" authorId="1" shapeId="0">
      <text>
        <r>
          <rPr>
            <b/>
            <sz val="9"/>
            <color indexed="81"/>
            <rFont val="Segoe UI"/>
            <family val="2"/>
          </rPr>
          <t>Schiller Niklas:</t>
        </r>
        <r>
          <rPr>
            <sz val="9"/>
            <color indexed="81"/>
            <rFont val="Segoe UI"/>
            <family val="2"/>
          </rPr>
          <t xml:space="preserve">
Ja bei größer 25%
Nein bis einschl. 25%</t>
        </r>
      </text>
    </comment>
    <comment ref="C21" authorId="1" shapeId="0">
      <text>
        <r>
          <rPr>
            <b/>
            <sz val="9"/>
            <color indexed="81"/>
            <rFont val="Segoe UI"/>
            <charset val="1"/>
          </rPr>
          <t>Schiller Niklas:</t>
        </r>
        <r>
          <rPr>
            <sz val="9"/>
            <color indexed="81"/>
            <rFont val="Segoe UI"/>
            <charset val="1"/>
          </rPr>
          <t xml:space="preserve">
Lösung durch Wenn dann Funktion</t>
        </r>
      </text>
    </comment>
    <comment ref="D21" authorId="1" shapeId="0">
      <text>
        <r>
          <rPr>
            <b/>
            <sz val="9"/>
            <color indexed="81"/>
            <rFont val="Segoe UI"/>
            <charset val="1"/>
          </rPr>
          <t>Schiller Niklas:</t>
        </r>
        <r>
          <rPr>
            <sz val="9"/>
            <color indexed="81"/>
            <rFont val="Segoe UI"/>
            <charset val="1"/>
          </rPr>
          <t xml:space="preserve">
Lösung durch Pull Down Menü</t>
        </r>
      </text>
    </comment>
    <comment ref="E21" authorId="0" shapeId="0">
      <text>
        <r>
          <rPr>
            <b/>
            <sz val="9"/>
            <color indexed="81"/>
            <rFont val="Segoe UI"/>
            <family val="2"/>
          </rPr>
          <t>Förster Ulf:</t>
        </r>
        <r>
          <rPr>
            <sz val="9"/>
            <color indexed="81"/>
            <rFont val="Segoe UI"/>
            <family val="2"/>
          </rPr>
          <t xml:space="preserve">
Freitext</t>
        </r>
      </text>
    </comment>
    <comment ref="C39" authorId="1" shapeId="0">
      <text>
        <r>
          <rPr>
            <b/>
            <sz val="9"/>
            <color indexed="81"/>
            <rFont val="Segoe UI"/>
            <charset val="1"/>
          </rPr>
          <t>Schiller Niklas:</t>
        </r>
        <r>
          <rPr>
            <sz val="9"/>
            <color indexed="81"/>
            <rFont val="Segoe UI"/>
            <charset val="1"/>
          </rPr>
          <t xml:space="preserve">
Lösung durch Pull Down Menü</t>
        </r>
      </text>
    </comment>
    <comment ref="D39" authorId="0" shapeId="0">
      <text>
        <r>
          <rPr>
            <b/>
            <sz val="9"/>
            <color indexed="81"/>
            <rFont val="Segoe UI"/>
            <family val="2"/>
          </rPr>
          <t>Förster Ulf:</t>
        </r>
        <r>
          <rPr>
            <sz val="9"/>
            <color indexed="81"/>
            <rFont val="Segoe UI"/>
            <family val="2"/>
          </rPr>
          <t xml:space="preserve">
wg. Klärung DMS-Amt</t>
        </r>
      </text>
    </comment>
    <comment ref="E39" authorId="0" shapeId="0">
      <text>
        <r>
          <rPr>
            <b/>
            <sz val="9"/>
            <color indexed="81"/>
            <rFont val="Segoe UI"/>
            <family val="2"/>
          </rPr>
          <t>Förster Ulf:</t>
        </r>
        <r>
          <rPr>
            <sz val="9"/>
            <color indexed="81"/>
            <rFont val="Segoe UI"/>
            <family val="2"/>
          </rPr>
          <t xml:space="preserve">
wg. Klärung DMS-Amt</t>
        </r>
      </text>
    </comment>
    <comment ref="F39" authorId="0" shapeId="0">
      <text>
        <r>
          <rPr>
            <b/>
            <sz val="9"/>
            <color indexed="81"/>
            <rFont val="Segoe UI"/>
            <family val="2"/>
          </rPr>
          <t>Förster Ulf:</t>
        </r>
        <r>
          <rPr>
            <sz val="9"/>
            <color indexed="81"/>
            <rFont val="Segoe UI"/>
            <family val="2"/>
          </rPr>
          <t xml:space="preserve">
wg. Klärung DMS-Amt</t>
        </r>
      </text>
    </comment>
    <comment ref="G39" authorId="1" shapeId="0">
      <text>
        <r>
          <rPr>
            <b/>
            <sz val="9"/>
            <color indexed="81"/>
            <rFont val="Segoe UI"/>
            <charset val="1"/>
          </rPr>
          <t>Schiller Niklas:</t>
        </r>
        <r>
          <rPr>
            <sz val="9"/>
            <color indexed="81"/>
            <rFont val="Segoe UI"/>
            <charset val="1"/>
          </rPr>
          <t xml:space="preserve">
Lösung durch Pull Down Menü</t>
        </r>
      </text>
    </comment>
    <comment ref="C54" authorId="1" shapeId="0">
      <text>
        <r>
          <rPr>
            <b/>
            <sz val="9"/>
            <color indexed="81"/>
            <rFont val="Segoe UI"/>
            <charset val="1"/>
          </rPr>
          <t>Schiller Niklas:</t>
        </r>
        <r>
          <rPr>
            <sz val="9"/>
            <color indexed="81"/>
            <rFont val="Segoe UI"/>
            <charset val="1"/>
          </rPr>
          <t xml:space="preserve">
Lösung durch Pull Down Menü</t>
        </r>
      </text>
    </comment>
    <comment ref="D54" authorId="1" shapeId="0">
      <text>
        <r>
          <rPr>
            <b/>
            <sz val="9"/>
            <color indexed="81"/>
            <rFont val="Segoe UI"/>
            <charset val="1"/>
          </rPr>
          <t>Schiller Niklas:</t>
        </r>
        <r>
          <rPr>
            <sz val="9"/>
            <color indexed="81"/>
            <rFont val="Segoe UI"/>
            <charset val="1"/>
          </rPr>
          <t xml:space="preserve">
Lösung durch Pull Down Menü</t>
        </r>
      </text>
    </comment>
    <comment ref="E54" authorId="0" shapeId="0">
      <text>
        <r>
          <rPr>
            <b/>
            <sz val="9"/>
            <color indexed="81"/>
            <rFont val="Segoe UI"/>
            <family val="2"/>
          </rPr>
          <t>Förster Ulf:</t>
        </r>
        <r>
          <rPr>
            <sz val="9"/>
            <color indexed="81"/>
            <rFont val="Segoe UI"/>
            <family val="2"/>
          </rPr>
          <t xml:space="preserve">
wg. Klärung mit zuständiger Behörde</t>
        </r>
      </text>
    </comment>
    <comment ref="F54" authorId="0" shapeId="0">
      <text>
        <r>
          <rPr>
            <b/>
            <sz val="9"/>
            <color indexed="81"/>
            <rFont val="Segoe UI"/>
            <family val="2"/>
          </rPr>
          <t>Förster Ulf:</t>
        </r>
        <r>
          <rPr>
            <sz val="9"/>
            <color indexed="81"/>
            <rFont val="Segoe UI"/>
            <family val="2"/>
          </rPr>
          <t xml:space="preserve">
wg. Klärung mit zuständiger Behörde</t>
        </r>
      </text>
    </comment>
    <comment ref="G54" authorId="0" shapeId="0">
      <text>
        <r>
          <rPr>
            <b/>
            <sz val="9"/>
            <color indexed="81"/>
            <rFont val="Segoe UI"/>
            <family val="2"/>
          </rPr>
          <t>Förster Ulf:</t>
        </r>
        <r>
          <rPr>
            <sz val="9"/>
            <color indexed="81"/>
            <rFont val="Segoe UI"/>
            <family val="2"/>
          </rPr>
          <t xml:space="preserve">
wg. Klärung mit zuständiger Behörde</t>
        </r>
      </text>
    </comment>
    <comment ref="H54" authorId="1" shapeId="0">
      <text>
        <r>
          <rPr>
            <b/>
            <sz val="9"/>
            <color indexed="81"/>
            <rFont val="Segoe UI"/>
            <charset val="1"/>
          </rPr>
          <t>Schiller Niklas:</t>
        </r>
        <r>
          <rPr>
            <sz val="9"/>
            <color indexed="81"/>
            <rFont val="Segoe UI"/>
            <charset val="1"/>
          </rPr>
          <t xml:space="preserve">
Lösung durch Pull Down Menü</t>
        </r>
      </text>
    </comment>
    <comment ref="C69" authorId="1" shapeId="0">
      <text>
        <r>
          <rPr>
            <b/>
            <sz val="9"/>
            <color indexed="81"/>
            <rFont val="Segoe UI"/>
            <charset val="1"/>
          </rPr>
          <t>Schiller Niklas:</t>
        </r>
        <r>
          <rPr>
            <sz val="9"/>
            <color indexed="81"/>
            <rFont val="Segoe UI"/>
            <charset val="1"/>
          </rPr>
          <t xml:space="preserve">
Lösung durch Pull Down Menü</t>
        </r>
      </text>
    </comment>
    <comment ref="J69" authorId="1" shapeId="0">
      <text>
        <r>
          <rPr>
            <b/>
            <sz val="9"/>
            <color indexed="81"/>
            <rFont val="Segoe UI"/>
            <charset val="1"/>
          </rPr>
          <t>Schiller Niklas:</t>
        </r>
        <r>
          <rPr>
            <sz val="9"/>
            <color indexed="81"/>
            <rFont val="Segoe UI"/>
            <charset val="1"/>
          </rPr>
          <t xml:space="preserve">
Lösung durch Pull Down Menü</t>
        </r>
      </text>
    </comment>
  </commentList>
</comments>
</file>

<file path=xl/comments2.xml><?xml version="1.0" encoding="utf-8"?>
<comments xmlns="http://schemas.openxmlformats.org/spreadsheetml/2006/main">
  <authors>
    <author>Förster Ulf</author>
    <author>Schiller Niklas</author>
  </authors>
  <commentList>
    <comment ref="D24" authorId="0" shapeId="0">
      <text>
        <r>
          <rPr>
            <b/>
            <sz val="9"/>
            <color indexed="81"/>
            <rFont val="Segoe UI"/>
            <family val="2"/>
          </rPr>
          <t>Förster Ulf:</t>
        </r>
        <r>
          <rPr>
            <sz val="9"/>
            <color indexed="81"/>
            <rFont val="Segoe UI"/>
            <family val="2"/>
          </rPr>
          <t xml:space="preserve">
wg. Klärung DMS-Amt</t>
        </r>
      </text>
    </comment>
    <comment ref="E24" authorId="0" shapeId="0">
      <text>
        <r>
          <rPr>
            <b/>
            <sz val="9"/>
            <color indexed="81"/>
            <rFont val="Segoe UI"/>
            <family val="2"/>
          </rPr>
          <t>Förster Ulf:</t>
        </r>
        <r>
          <rPr>
            <sz val="9"/>
            <color indexed="81"/>
            <rFont val="Segoe UI"/>
            <family val="2"/>
          </rPr>
          <t xml:space="preserve">
wg. Klärung DMS-Amt</t>
        </r>
      </text>
    </comment>
    <comment ref="F24" authorId="0" shapeId="0">
      <text>
        <r>
          <rPr>
            <b/>
            <sz val="9"/>
            <color indexed="81"/>
            <rFont val="Segoe UI"/>
            <family val="2"/>
          </rPr>
          <t>Förster Ulf:</t>
        </r>
        <r>
          <rPr>
            <sz val="9"/>
            <color indexed="81"/>
            <rFont val="Segoe UI"/>
            <family val="2"/>
          </rPr>
          <t xml:space="preserve">
wg. Klärung DMS-Amt</t>
        </r>
      </text>
    </comment>
    <comment ref="E30" authorId="0" shapeId="0">
      <text>
        <r>
          <rPr>
            <b/>
            <sz val="9"/>
            <color indexed="81"/>
            <rFont val="Segoe UI"/>
            <family val="2"/>
          </rPr>
          <t>Förster Ulf:</t>
        </r>
        <r>
          <rPr>
            <sz val="9"/>
            <color indexed="81"/>
            <rFont val="Segoe UI"/>
            <family val="2"/>
          </rPr>
          <t xml:space="preserve">
wg. Klärung mit zuständiger Behörde</t>
        </r>
      </text>
    </comment>
    <comment ref="F30" authorId="0" shapeId="0">
      <text>
        <r>
          <rPr>
            <b/>
            <sz val="9"/>
            <color indexed="81"/>
            <rFont val="Segoe UI"/>
            <family val="2"/>
          </rPr>
          <t>Förster Ulf:</t>
        </r>
        <r>
          <rPr>
            <sz val="9"/>
            <color indexed="81"/>
            <rFont val="Segoe UI"/>
            <family val="2"/>
          </rPr>
          <t xml:space="preserve">
wg. Klärung mit zuständiger Behörde</t>
        </r>
      </text>
    </comment>
    <comment ref="G30" authorId="0" shapeId="0">
      <text>
        <r>
          <rPr>
            <b/>
            <sz val="9"/>
            <color indexed="81"/>
            <rFont val="Segoe UI"/>
            <family val="2"/>
          </rPr>
          <t>Förster Ulf:</t>
        </r>
        <r>
          <rPr>
            <sz val="9"/>
            <color indexed="81"/>
            <rFont val="Segoe UI"/>
            <family val="2"/>
          </rPr>
          <t xml:space="preserve">
wg. Klärung mit zuständiger Behörde</t>
        </r>
      </text>
    </comment>
    <comment ref="H30" authorId="0" shapeId="0">
      <text>
        <r>
          <rPr>
            <b/>
            <sz val="9"/>
            <color indexed="81"/>
            <rFont val="Segoe UI"/>
            <family val="2"/>
          </rPr>
          <t>Förster Ulf:</t>
        </r>
        <r>
          <rPr>
            <sz val="9"/>
            <color indexed="81"/>
            <rFont val="Segoe UI"/>
            <family val="2"/>
          </rPr>
          <t xml:space="preserve">
im Ergebnis Klärung mit Berhörde</t>
        </r>
      </text>
    </comment>
    <comment ref="C36" authorId="0" shapeId="0">
      <text>
        <r>
          <rPr>
            <b/>
            <sz val="9"/>
            <color indexed="81"/>
            <rFont val="Segoe UI"/>
            <family val="2"/>
          </rPr>
          <t>Förster Ulf:</t>
        </r>
        <r>
          <rPr>
            <sz val="9"/>
            <color indexed="81"/>
            <rFont val="Segoe UI"/>
            <family val="2"/>
          </rPr>
          <t xml:space="preserve">
auch das "nein, nicht erforderlich" ist zu dokumentieren
</t>
        </r>
      </text>
    </comment>
    <comment ref="D36" authorId="0" shapeId="0">
      <text>
        <r>
          <rPr>
            <b/>
            <sz val="9"/>
            <color indexed="81"/>
            <rFont val="Segoe UI"/>
            <family val="2"/>
          </rPr>
          <t>Förster Ulf:</t>
        </r>
        <r>
          <rPr>
            <sz val="9"/>
            <color indexed="81"/>
            <rFont val="Segoe UI"/>
            <family val="2"/>
          </rPr>
          <t xml:space="preserve">
wg. Klärung mit zuständigem Büro (Statiker)</t>
        </r>
      </text>
    </comment>
    <comment ref="E36" authorId="0" shapeId="0">
      <text>
        <r>
          <rPr>
            <b/>
            <sz val="9"/>
            <color indexed="81"/>
            <rFont val="Segoe UI"/>
            <family val="2"/>
          </rPr>
          <t>Förster Ulf:</t>
        </r>
        <r>
          <rPr>
            <sz val="9"/>
            <color indexed="81"/>
            <rFont val="Segoe UI"/>
            <family val="2"/>
          </rPr>
          <t xml:space="preserve">
wg. Klärung mit zuständigem Büro (Statiker)</t>
        </r>
      </text>
    </comment>
    <comment ref="F36" authorId="0" shapeId="0">
      <text>
        <r>
          <rPr>
            <b/>
            <sz val="9"/>
            <color indexed="81"/>
            <rFont val="Segoe UI"/>
            <family val="2"/>
          </rPr>
          <t>Förster Ulf:</t>
        </r>
        <r>
          <rPr>
            <sz val="9"/>
            <color indexed="81"/>
            <rFont val="Segoe UI"/>
            <family val="2"/>
          </rPr>
          <t xml:space="preserve">
wg. Klärung mit zuständigem Büro (Statiker)</t>
        </r>
      </text>
    </comment>
    <comment ref="I39" authorId="0" shapeId="0">
      <text>
        <r>
          <rPr>
            <b/>
            <sz val="9"/>
            <color indexed="81"/>
            <rFont val="Segoe UI"/>
            <family val="2"/>
          </rPr>
          <t>Förster Ulf:</t>
        </r>
        <r>
          <rPr>
            <sz val="9"/>
            <color indexed="81"/>
            <rFont val="Segoe UI"/>
            <family val="2"/>
          </rPr>
          <t xml:space="preserve">
=Dachfläche/Renovierungsfläche</t>
        </r>
      </text>
    </comment>
    <comment ref="J39" authorId="1" shapeId="0">
      <text>
        <r>
          <rPr>
            <b/>
            <sz val="9"/>
            <color indexed="81"/>
            <rFont val="Segoe UI"/>
            <charset val="1"/>
          </rPr>
          <t>Schiller Niklas:</t>
        </r>
        <r>
          <rPr>
            <sz val="9"/>
            <color indexed="81"/>
            <rFont val="Segoe UI"/>
            <charset val="1"/>
          </rPr>
          <t xml:space="preserve">
Wenn Funktion als Antwort</t>
        </r>
      </text>
    </comment>
    <comment ref="D43" authorId="0" shapeId="0">
      <text>
        <r>
          <rPr>
            <b/>
            <sz val="9"/>
            <color indexed="81"/>
            <rFont val="Segoe UI"/>
            <family val="2"/>
          </rPr>
          <t>Förster Ulf:</t>
        </r>
        <r>
          <rPr>
            <sz val="9"/>
            <color indexed="81"/>
            <rFont val="Segoe UI"/>
            <family val="2"/>
          </rPr>
          <t xml:space="preserve">
"Ja" ist auch zu dokumentieren</t>
        </r>
      </text>
    </comment>
    <comment ref="E43" authorId="0" shapeId="0">
      <text>
        <r>
          <rPr>
            <b/>
            <sz val="9"/>
            <color indexed="81"/>
            <rFont val="Segoe UI"/>
            <family val="2"/>
          </rPr>
          <t>Förster Ulf:</t>
        </r>
        <r>
          <rPr>
            <sz val="9"/>
            <color indexed="81"/>
            <rFont val="Segoe UI"/>
            <family val="2"/>
          </rPr>
          <t xml:space="preserve">
"Ja" ist auch zu dokumentieren</t>
        </r>
      </text>
    </comment>
    <comment ref="F43" authorId="0" shapeId="0">
      <text>
        <r>
          <rPr>
            <b/>
            <sz val="9"/>
            <color indexed="81"/>
            <rFont val="Segoe UI"/>
            <family val="2"/>
          </rPr>
          <t>Förster Ulf:</t>
        </r>
        <r>
          <rPr>
            <sz val="9"/>
            <color indexed="81"/>
            <rFont val="Segoe UI"/>
            <family val="2"/>
          </rPr>
          <t xml:space="preserve">
"Ja" ist auch zu dokumentieren</t>
        </r>
      </text>
    </comment>
  </commentList>
</comments>
</file>

<file path=xl/comments3.xml><?xml version="1.0" encoding="utf-8"?>
<comments xmlns="http://schemas.openxmlformats.org/spreadsheetml/2006/main">
  <authors>
    <author>Förster Ulf</author>
  </authors>
  <commentList>
    <comment ref="E22" authorId="0" shapeId="0">
      <text>
        <r>
          <rPr>
            <b/>
            <sz val="9"/>
            <color indexed="81"/>
            <rFont val="Segoe UI"/>
            <family val="2"/>
          </rPr>
          <t>Förster Ulf:</t>
        </r>
        <r>
          <rPr>
            <sz val="9"/>
            <color indexed="81"/>
            <rFont val="Segoe UI"/>
            <family val="2"/>
          </rPr>
          <t xml:space="preserve">
wg. Klärung mit zuständiger Behörde</t>
        </r>
      </text>
    </comment>
    <comment ref="F22" authorId="0" shapeId="0">
      <text>
        <r>
          <rPr>
            <b/>
            <sz val="9"/>
            <color indexed="81"/>
            <rFont val="Segoe UI"/>
            <family val="2"/>
          </rPr>
          <t>Förster Ulf:</t>
        </r>
        <r>
          <rPr>
            <sz val="9"/>
            <color indexed="81"/>
            <rFont val="Segoe UI"/>
            <family val="2"/>
          </rPr>
          <t xml:space="preserve">
wg. Klärung mit zuständiger Behörde</t>
        </r>
      </text>
    </comment>
    <comment ref="G22" authorId="0" shapeId="0">
      <text>
        <r>
          <rPr>
            <b/>
            <sz val="9"/>
            <color indexed="81"/>
            <rFont val="Segoe UI"/>
            <family val="2"/>
          </rPr>
          <t>Förster Ulf:</t>
        </r>
        <r>
          <rPr>
            <sz val="9"/>
            <color indexed="81"/>
            <rFont val="Segoe UI"/>
            <family val="2"/>
          </rPr>
          <t xml:space="preserve">
wg. Klärung mit zuständiger Behörde</t>
        </r>
      </text>
    </comment>
    <comment ref="H22" authorId="0" shapeId="0">
      <text>
        <r>
          <rPr>
            <b/>
            <sz val="9"/>
            <color indexed="81"/>
            <rFont val="Segoe UI"/>
            <family val="2"/>
          </rPr>
          <t>Förster Ulf:</t>
        </r>
        <r>
          <rPr>
            <sz val="9"/>
            <color indexed="81"/>
            <rFont val="Segoe UI"/>
            <family val="2"/>
          </rPr>
          <t xml:space="preserve">
im Ergebnis Klärung mit Berhörde</t>
        </r>
      </text>
    </comment>
  </commentList>
</comments>
</file>

<file path=xl/comments4.xml><?xml version="1.0" encoding="utf-8"?>
<comments xmlns="http://schemas.openxmlformats.org/spreadsheetml/2006/main">
  <authors>
    <author>Förster Ulf</author>
  </authors>
  <commentList>
    <comment ref="D22" authorId="0" shapeId="0">
      <text>
        <r>
          <rPr>
            <b/>
            <sz val="9"/>
            <color indexed="81"/>
            <rFont val="Segoe UI"/>
            <family val="2"/>
          </rPr>
          <t>Förster Ulf:</t>
        </r>
        <r>
          <rPr>
            <sz val="9"/>
            <color indexed="81"/>
            <rFont val="Segoe UI"/>
            <family val="2"/>
          </rPr>
          <t xml:space="preserve">
ggf. Nutzungsdauer bei Contracting oder Leasing anpassen</t>
        </r>
      </text>
    </comment>
    <comment ref="D28" authorId="0" shapeId="0">
      <text>
        <r>
          <rPr>
            <b/>
            <sz val="9"/>
            <color indexed="81"/>
            <rFont val="Segoe UI"/>
            <family val="2"/>
          </rPr>
          <t>Förster Ulf:</t>
        </r>
        <r>
          <rPr>
            <sz val="9"/>
            <color indexed="81"/>
            <rFont val="Segoe UI"/>
            <family val="2"/>
          </rPr>
          <t xml:space="preserve">
ggf. Nutzungsdauer bei Contracting oder Leasing anpassen</t>
        </r>
      </text>
    </comment>
    <comment ref="D34" authorId="0" shapeId="0">
      <text>
        <r>
          <rPr>
            <b/>
            <sz val="9"/>
            <color indexed="81"/>
            <rFont val="Segoe UI"/>
            <family val="2"/>
          </rPr>
          <t>Förster Ulf:</t>
        </r>
        <r>
          <rPr>
            <sz val="9"/>
            <color indexed="81"/>
            <rFont val="Segoe UI"/>
            <family val="2"/>
          </rPr>
          <t xml:space="preserve">
Nutzungsdauer der jeweiligen
Klimaschutzmaßnahme angeben</t>
        </r>
      </text>
    </comment>
    <comment ref="B35" authorId="0" shapeId="0">
      <text>
        <r>
          <rPr>
            <b/>
            <sz val="9"/>
            <color indexed="81"/>
            <rFont val="Segoe UI"/>
            <family val="2"/>
          </rPr>
          <t>Förster Ulf:</t>
        </r>
        <r>
          <rPr>
            <sz val="9"/>
            <color indexed="81"/>
            <rFont val="Segoe UI"/>
            <family val="2"/>
          </rPr>
          <t xml:space="preserve">
Klimaschutzmaßnahme angeben / Kurzbeschreibung</t>
        </r>
      </text>
    </comment>
    <comment ref="B36" authorId="0" shapeId="0">
      <text>
        <r>
          <rPr>
            <b/>
            <sz val="9"/>
            <color indexed="81"/>
            <rFont val="Segoe UI"/>
            <family val="2"/>
          </rPr>
          <t>Förster Ulf:</t>
        </r>
        <r>
          <rPr>
            <sz val="9"/>
            <color indexed="81"/>
            <rFont val="Segoe UI"/>
            <family val="2"/>
          </rPr>
          <t xml:space="preserve">
Klimaschutzmaßnahme angeben / Kurzbeschreibung</t>
        </r>
      </text>
    </comment>
  </commentList>
</comments>
</file>

<file path=xl/comments5.xml><?xml version="1.0" encoding="utf-8"?>
<comments xmlns="http://schemas.openxmlformats.org/spreadsheetml/2006/main">
  <authors>
    <author>Förster Ulf</author>
  </authors>
  <commentList>
    <comment ref="H33" authorId="0" shapeId="0">
      <text>
        <r>
          <rPr>
            <b/>
            <sz val="9"/>
            <color indexed="81"/>
            <rFont val="Segoe UI"/>
            <family val="2"/>
          </rPr>
          <t>Förster Ulf:</t>
        </r>
        <r>
          <rPr>
            <sz val="9"/>
            <color indexed="81"/>
            <rFont val="Segoe UI"/>
            <family val="2"/>
          </rPr>
          <t xml:space="preserve">
Übertrag der Ergebnisse nach Blatt 05a</t>
        </r>
      </text>
    </comment>
  </commentList>
</comments>
</file>

<file path=xl/sharedStrings.xml><?xml version="1.0" encoding="utf-8"?>
<sst xmlns="http://schemas.openxmlformats.org/spreadsheetml/2006/main" count="522" uniqueCount="315">
  <si>
    <t>bei Betriebsgebäuden …</t>
  </si>
  <si>
    <t>… die großflächig und langanhaltend offengehalten werden müssen,</t>
  </si>
  <si>
    <t>… weniger als 4 Monate im Jahr beheizt, oder</t>
  </si>
  <si>
    <t>… auf eine RaumSoll-Temp. &lt;12°C beheizt werden.</t>
  </si>
  <si>
    <t>Fläche:</t>
  </si>
  <si>
    <t>Formel</t>
  </si>
  <si>
    <t>Denkmalschutz:</t>
  </si>
  <si>
    <t>Datum</t>
  </si>
  <si>
    <t>Ansprechpartner</t>
  </si>
  <si>
    <t>Kurzbeschreibung</t>
  </si>
  <si>
    <t xml:space="preserve">Datum </t>
  </si>
  <si>
    <t>Grund:</t>
  </si>
  <si>
    <t>Ergebnis:</t>
  </si>
  <si>
    <t>wenn nein, 
Bauteil- Standards:</t>
  </si>
  <si>
    <t>Grund (warum
 nein)</t>
  </si>
  <si>
    <t xml:space="preserve"> </t>
  </si>
  <si>
    <t>San.kosten:</t>
  </si>
  <si>
    <t>Fahrzeugkilometer/ 
Jahr</t>
  </si>
  <si>
    <t xml:space="preserve">Erzeugte Menge an 
Solarstrom in kWh/Jahr </t>
  </si>
  <si>
    <t xml:space="preserve">Erzeugte Menge an 
solarer Wärmeenergie in kWh/Jahr </t>
  </si>
  <si>
    <t>Klimaschutzmaßnahme</t>
  </si>
  <si>
    <t>Spezifische vermiedene 
Klimaschadenskosten (K)</t>
  </si>
  <si>
    <t>Jährlicher Nutzen 
(N)</t>
  </si>
  <si>
    <t>Nutzungsdauer 
(D)</t>
  </si>
  <si>
    <t>reduzierter Verbrauch kWh gesamt</t>
  </si>
  <si>
    <t>vermiedene Klimaschadenskosten</t>
  </si>
  <si>
    <t>reduzierter Verbrauch kWh/a (N)</t>
  </si>
  <si>
    <t>Nutzungsdauer Jahre (D)</t>
  </si>
  <si>
    <t>zu 1</t>
  </si>
  <si>
    <t>Jahre</t>
  </si>
  <si>
    <t xml:space="preserve">Cent/Fahrzeugkilometer 
bei Pkw mit elektrischem Antrieb; </t>
  </si>
  <si>
    <t xml:space="preserve">3,82
</t>
  </si>
  <si>
    <t>Cent/Fahrzeugkilometer bei leichten Nutzfahrzeugen mit elektrischem Antrieb;</t>
  </si>
  <si>
    <t>Cent je kWh</t>
  </si>
  <si>
    <t xml:space="preserve">Jahre;
beim Leasing: vorgesehene 
Vertragsdauer in Jahren </t>
  </si>
  <si>
    <t>Jahre;   
beim Contracting oder Leasing vorgesehene Nutzungsdauer</t>
  </si>
  <si>
    <t>Reduzierter Verbrauch an Wärmeendenergie in kWh /Jahr</t>
  </si>
  <si>
    <t>zu 3</t>
  </si>
  <si>
    <t>zu 4</t>
  </si>
  <si>
    <r>
      <rPr>
        <b/>
        <sz val="11"/>
        <color theme="1"/>
        <rFont val="Arial"/>
        <family val="2"/>
      </rPr>
      <t>Berliner Energiestandards für öffentliche Gebäude</t>
    </r>
    <r>
      <rPr>
        <sz val="11"/>
        <color theme="1"/>
        <rFont val="Arial"/>
        <family val="2"/>
      </rPr>
      <t xml:space="preserve"> (§ 10 Absatz 3 EWG Bln)</t>
    </r>
  </si>
  <si>
    <r>
      <rPr>
        <b/>
        <sz val="11"/>
        <color theme="1"/>
        <rFont val="Tahoma"/>
        <family val="2"/>
      </rPr>
      <t>Errichtung von Photovoltaik-Anlagen</t>
    </r>
    <r>
      <rPr>
        <sz val="11"/>
        <color theme="1"/>
        <rFont val="Tahoma"/>
        <family val="2"/>
      </rPr>
      <t xml:space="preserve">
(§ 19 Absatz 6 Nummer 2 EWG Bln)  </t>
    </r>
  </si>
  <si>
    <t>zu 2</t>
  </si>
  <si>
    <t>für Leistungen der BIM nicht relevant</t>
  </si>
  <si>
    <r>
      <rPr>
        <b/>
        <sz val="11"/>
        <color theme="1"/>
        <rFont val="Arial"/>
        <family val="2"/>
      </rPr>
      <t xml:space="preserve">Umstellung auf im Betrieb CO2-freie Fahrzeugflotten </t>
    </r>
    <r>
      <rPr>
        <sz val="11"/>
        <color theme="1"/>
        <rFont val="Arial"/>
        <family val="2"/>
      </rPr>
      <t xml:space="preserve">
(§ 11 Absatz 3 EWG Bln)
</t>
    </r>
  </si>
  <si>
    <r>
      <rPr>
        <b/>
        <sz val="11"/>
        <color theme="1"/>
        <rFont val="Tahoma"/>
        <family val="2"/>
      </rPr>
      <t xml:space="preserve">Einsatz von Solarthermie-Anlagen </t>
    </r>
    <r>
      <rPr>
        <sz val="11"/>
        <color theme="1"/>
        <rFont val="Tahoma"/>
        <family val="2"/>
      </rPr>
      <t xml:space="preserve">
(§ 19 Absatz 6 Nummer 2 EWG Bln)
</t>
    </r>
  </si>
  <si>
    <t>vorgesehene Nutzungsdauer
der Klimaschutzmaßnahme</t>
  </si>
  <si>
    <t>EUR/t CO2</t>
  </si>
  <si>
    <r>
      <rPr>
        <b/>
        <sz val="11"/>
        <color theme="1"/>
        <rFont val="Tahoma"/>
        <family val="2"/>
      </rPr>
      <t xml:space="preserve">sonstige Klimaschutzmaßnahmen </t>
    </r>
    <r>
      <rPr>
        <sz val="11"/>
        <color theme="1"/>
        <rFont val="Tahoma"/>
        <family val="2"/>
      </rPr>
      <t xml:space="preserve">
(§ 2 KlimakostenV)
</t>
    </r>
  </si>
  <si>
    <t>eingesparte Menge an
CO2-Emissionen t/a</t>
  </si>
  <si>
    <t>reduzierte CO2-Emissionen t/a (N)</t>
  </si>
  <si>
    <t>zu 5</t>
  </si>
  <si>
    <t>Nr</t>
  </si>
  <si>
    <t xml:space="preserve">VK = vermiedene Klimaschadenskosten </t>
  </si>
  <si>
    <t>IKAlt = Investitionskosten bei Abweichung von diesem Standard (alternativ)</t>
  </si>
  <si>
    <t>W = Wirtschaftlichkeit</t>
  </si>
  <si>
    <t>BKAlt = Betriebskosten bei Abweichung von diesem Standard (alternativ)</t>
  </si>
  <si>
    <t xml:space="preserve">IKEWG = Investitionskosten bei Einhaltung des jeweils in Frage stehenden Standards des EWG Bln </t>
  </si>
  <si>
    <t>Nr.</t>
  </si>
  <si>
    <t>Baustoff</t>
  </si>
  <si>
    <t>…</t>
  </si>
  <si>
    <t>Menge gesamt</t>
  </si>
  <si>
    <t>Entstandene Klimaschadenskosten (EUR)</t>
  </si>
  <si>
    <t>Klimaschadenskosten gemäß § 2 Klimakosten V (EUR/t)</t>
  </si>
  <si>
    <t>(VK)</t>
  </si>
  <si>
    <t>VK EUR/a</t>
  </si>
  <si>
    <t>spez. VK Cent/kWh (K)</t>
  </si>
  <si>
    <t>VK EUR/gesamt</t>
  </si>
  <si>
    <t>VK EUR gesamt</t>
  </si>
  <si>
    <t>gelbe Felder: Eingabefelder</t>
  </si>
  <si>
    <t xml:space="preserve">Prüfung / Bestimmung Ausnahmefall (nach §§ 10 Absatz 3, 11 Absatz 3 oder 19 Absatz 6 Nummer 2 EWG Bln) </t>
  </si>
  <si>
    <t>VK</t>
  </si>
  <si>
    <t>-</t>
  </si>
  <si>
    <r>
      <t>W = VK - IK</t>
    </r>
    <r>
      <rPr>
        <vertAlign val="subscript"/>
        <sz val="11"/>
        <color theme="1"/>
        <rFont val="Tahoma"/>
        <family val="2"/>
      </rPr>
      <t>EWG</t>
    </r>
    <r>
      <rPr>
        <sz val="11"/>
        <color theme="1"/>
        <rFont val="Tahoma"/>
        <family val="2"/>
      </rPr>
      <t xml:space="preserve"> + IK</t>
    </r>
    <r>
      <rPr>
        <vertAlign val="subscript"/>
        <sz val="11"/>
        <color theme="1"/>
        <rFont val="Tahoma"/>
        <family val="2"/>
      </rPr>
      <t xml:space="preserve">Alt </t>
    </r>
    <r>
      <rPr>
        <sz val="11"/>
        <color theme="1"/>
        <rFont val="Tahoma"/>
        <family val="2"/>
      </rPr>
      <t>- BK</t>
    </r>
    <r>
      <rPr>
        <vertAlign val="subscript"/>
        <sz val="11"/>
        <color theme="1"/>
        <rFont val="Tahoma"/>
        <family val="2"/>
      </rPr>
      <t xml:space="preserve">EWG </t>
    </r>
    <r>
      <rPr>
        <sz val="11"/>
        <color theme="1"/>
        <rFont val="Tahoma"/>
        <family val="2"/>
      </rPr>
      <t>+ BK</t>
    </r>
    <r>
      <rPr>
        <vertAlign val="subscript"/>
        <sz val="11"/>
        <color theme="1"/>
        <rFont val="Tahoma"/>
        <family val="2"/>
      </rPr>
      <t>Alt</t>
    </r>
  </si>
  <si>
    <t>W</t>
  </si>
  <si>
    <r>
      <t>IK</t>
    </r>
    <r>
      <rPr>
        <sz val="8"/>
        <color theme="1"/>
        <rFont val="Tahoma"/>
        <family val="2"/>
      </rPr>
      <t>EWG</t>
    </r>
  </si>
  <si>
    <r>
      <t>IK</t>
    </r>
    <r>
      <rPr>
        <sz val="8"/>
        <color theme="1"/>
        <rFont val="Tahoma"/>
        <family val="2"/>
      </rPr>
      <t>ALT</t>
    </r>
  </si>
  <si>
    <r>
      <t>BK</t>
    </r>
    <r>
      <rPr>
        <sz val="8"/>
        <color theme="1"/>
        <rFont val="Tahoma"/>
        <family val="2"/>
      </rPr>
      <t>EWG</t>
    </r>
  </si>
  <si>
    <r>
      <t>BK</t>
    </r>
    <r>
      <rPr>
        <sz val="8"/>
        <color theme="1"/>
        <rFont val="Tahoma"/>
        <family val="2"/>
      </rPr>
      <t>ALT</t>
    </r>
  </si>
  <si>
    <t>+</t>
  </si>
  <si>
    <t>=</t>
  </si>
  <si>
    <r>
      <rPr>
        <b/>
        <sz val="11"/>
        <color rgb="FFFF0000"/>
        <rFont val="Tahoma"/>
        <family val="2"/>
      </rPr>
      <t>W &lt; 0 :</t>
    </r>
    <r>
      <rPr>
        <sz val="11"/>
        <color rgb="FFFF0000"/>
        <rFont val="Tahoma"/>
        <family val="2"/>
      </rPr>
      <t xml:space="preserve"> </t>
    </r>
    <r>
      <rPr>
        <sz val="11"/>
        <color theme="1"/>
        <rFont val="Tahoma"/>
        <family val="2"/>
      </rPr>
      <t>Eine Abweichung ist ausnahmsweise zulässig.</t>
    </r>
  </si>
  <si>
    <t xml:space="preserve">BKEWG = Betriebskosten bei Einhaltung des jeweils in Frage stehenden Standards des EWG Bln </t>
  </si>
  <si>
    <t>spez. VK EUR/kWh (K)</t>
  </si>
  <si>
    <r>
      <rPr>
        <b/>
        <sz val="11"/>
        <color rgb="FFFF0000"/>
        <rFont val="Tahoma"/>
        <family val="2"/>
      </rPr>
      <t>W &gt; 0 :</t>
    </r>
    <r>
      <rPr>
        <sz val="11"/>
        <color rgb="FFFF0000"/>
        <rFont val="Tahoma"/>
        <family val="2"/>
      </rPr>
      <t xml:space="preserve"> </t>
    </r>
    <r>
      <rPr>
        <sz val="11"/>
        <color theme="1"/>
        <rFont val="Tahoma"/>
        <family val="2"/>
      </rPr>
      <t>Es liegt kein Ausnahmefall vor, Standard(s) EWG Bln umsetzen</t>
    </r>
  </si>
  <si>
    <t>Berliner Klimaschutz- und Energiewendegesetz</t>
  </si>
  <si>
    <t>Der Standard ist bei größerer Renovierung öffentlicher Gebäude einzuhalten. 
Dieser ist bei Gebäuden eingehalten, wenn ihr Jahres-Primärenergiebedarf 55 Prozent des Jahres-Primärenergiebedarfs eines Referenzgebäudes nicht überschreitet und die mittleren Wärmedurchgangskoeffizienten der wärmeübertragenden Umfassungsfläche 70 Prozent der zulässigen Höchstwerte nicht überschreiten; die erforderlichen Berechnungen sind nach dem Gebäudeenergiegesetz vom 8. August 2020 (BGBl. I S. 1728) vorzunehmen, wobei der Faktor „das 0,75fache“ in § 15 Absatz 1 und § 18 Absatz 1 Satz 1 des Gebäudeenergiegesetzes keine Anwendung findet.</t>
  </si>
  <si>
    <t>Größere Renovierung</t>
  </si>
  <si>
    <t>Eine größere Renovierung ist die Renovierung eines Gebäudes, bei der
a) die Gesamtkosten der Renovierung der Gebäudehülle oder der gebäudetechnischen Systeme 25 Prozent des Gebäudewerts -den Wert des Grundstücks, auf dem das Gebäude errichtet wurde, nicht mitgerechnet -übersteigen oder
b) mehr als 25 Prozent der wärmeübertragenden Umfassungsfläche einer Renovierung unterzogen werden,</t>
  </si>
  <si>
    <t>Der Standard ist beim Neubau öffentlicher Gebäude einzuhalten.
Dieser ist bei Gebäuden eingehalten, wenn ihr Jahres-Primärenergiebedarf 40 Prozent des Jahres-Primärenergiebedarfs eines Referenzgebäudes nicht überschreitet und die mittleren Wärmedurchgangskoeffizienten der wärmeübertragenden Umfassungsfläche 55 Prozent der zulässigen Höchstwerte nicht überschreiten; die erforderlichen Berechnungen sind nach dem Gebäudeenergiegesetz vom 8. August 2020 (BGBl. I S. 1728) vorzunehmen, wobei der Faktor „das 0,75fache“ in § 15 Absatz 1 und § 18 Absatz 1 Satz 1 des Gebäudeenergiegesetzes keine Anwendung findet.
Beim Neubau öffentlicher Gebäude ist eine noch energiesparendere Bauweise anzustreben.</t>
  </si>
  <si>
    <t>Neubau: KfW 40-Standard *</t>
  </si>
  <si>
    <t>* eine noch energiesparendere Bauweise ist anzustreben</t>
  </si>
  <si>
    <t>WE-Bezeichnung:</t>
  </si>
  <si>
    <t>GE-Nr:</t>
  </si>
  <si>
    <t>WE-Nr:</t>
  </si>
  <si>
    <t>GE-Bezeichnung:</t>
  </si>
  <si>
    <t>Projektbezeichnung:</t>
  </si>
  <si>
    <t>Maßnahmenbezeichnung:</t>
  </si>
  <si>
    <t>Handlungsleitfaden der BIM zum EWG Bln</t>
  </si>
  <si>
    <t xml:space="preserve">Das novellierte Berliner Klimaschutz- und Energiewendegesetz (EWG Bln) ist am 11.09.2021 in Kraft getreten. 
Darin wurde festgelegt: Berlin will bereits bis 2045 klimaneutral werden. Bis dahin sollen die CO2-Emissionen um mindestens 95% gegenüber dem Basisjahr 1990 sinken.
Für öffentliche Gebäude wurden Effizienzstandards vorgegeben, die deutlich über die Anforderungen des Gebäudeenergiegesetztes hinausgehen. Bei Sanierung ist der KfW-Effizienzhaus 55-Standard einzuhalten, bei Neubau der KfW-Effizienzhaus 40-Standard. Die Energieerzeugung und –nutzung aus erneuerbaren Energien soll auch verstärkt auf Gebäude- bzw. Grundstücksflächen erfolgen, die sich im Eigentum des Landes Berlin befinden.
</t>
  </si>
  <si>
    <t>Segment:</t>
  </si>
  <si>
    <t>BGF m²:</t>
  </si>
  <si>
    <t>NRF m²:</t>
  </si>
  <si>
    <t>Baumanager*in:</t>
  </si>
  <si>
    <t>Name, Vorname</t>
  </si>
  <si>
    <t>Büro Ansprechpartner*in:</t>
  </si>
  <si>
    <t>Architektur- / Planungsbüro:</t>
  </si>
  <si>
    <t>BIM-Projekt-Nr:</t>
  </si>
  <si>
    <t>BIM-Maßnahmen-Nr:</t>
  </si>
  <si>
    <t>Name bzw. Firmierung</t>
  </si>
  <si>
    <t>Büro (KGR HOAI/Leistung/Spezifikation)</t>
  </si>
  <si>
    <t>Grundsätzlich sind die verbindlichen Vorgaben des EWG Bln zu Energiestandards, Solaranlagen und CO2-freien Fahrzeugen auch dann einzuhalten, wenn sie höhere Investitionen erfordern und sich diese Investitionen nur langfristig oder gar nicht betriebswirtschaftlich amortisieren. Der nach § 7 LHO bestehende Grundsatz der Wirtschaftlichkeit und Sparsamkeit ist zu beachten, er betrifft jedoch nur die Frage, wie die gesetzlichen Vorgaben am wirtschaftlichsten und sparsamsten umgesetzt werden können, nicht ob sie umzusetzen sind.</t>
  </si>
  <si>
    <t>Standards / Vorgaben des EWG Bln</t>
  </si>
  <si>
    <t>zu 3. Klärung/Doku. : Besteht Denkmalschutz ?</t>
  </si>
  <si>
    <t>zu 5. Klärung/Doku.: Stat. Ertüchtigung der Dachfläche erforderlich ?</t>
  </si>
  <si>
    <t>zu 6. Klärung/Doku.: Machbarkeit der stat. Ertüchtigung ?</t>
  </si>
  <si>
    <t>zu 2. Klärung/Doku. : Besteht Denkmalschutz ?</t>
  </si>
  <si>
    <t>Klimaschadenskosten der Baustoffe</t>
  </si>
  <si>
    <t>zu 1. Doku.: Klimaschadenskosten auf Basis CO2-Emissionen, die mit der Herstellung der Baustoffe verbunden sind.</t>
  </si>
  <si>
    <r>
      <t xml:space="preserve">Solaranlagen </t>
    </r>
    <r>
      <rPr>
        <b/>
        <i/>
        <sz val="11"/>
        <color theme="1"/>
        <rFont val="Tahoma"/>
        <family val="2"/>
      </rPr>
      <t>(EWG Bln § 19 Nutzung von erneuerbaren Energien)</t>
    </r>
  </si>
  <si>
    <t>* KfW 40 ist nicht einzuhalten</t>
  </si>
  <si>
    <t>Bei Neubau: 
Die Dokumentation der mit der Herstellung der Baustoffe verbundenen Klimaschadenskosten hat grundsätzlich auf Basis der zuvor ermittelten CO2-Emissionen zu erfolgen.</t>
  </si>
  <si>
    <t>Bei Sanierung: 
VK sind zu ermitteln und im Rahmen einer erweiterten Wirtschaftlichkeitsbetrachtung zu berücksichtigen, sofern im Ausnahmefall aus Kostengründen von den festgesetzten gesetzlichen Standards des EWB Bln abgewichen werden soll.
Werden die im EWG Bln festgesetzten gesetzlichen Standards eingehalten, bedarf es hingegen - über die Wirtschaftlichkeitsbetrachtung nach § 7 LHO hinaus - keiner Ermittlung der VK.
In einem Ausnahmefall ist eine alternative Sanierungssvariante zu entwickeln und die Wirtschaftlich-keitbetrachtung gemäß den Vorgaben aus der Verordnung zur Ermittlung von Klimaschadenskosten (KlimakostenV) durchzuführen.</t>
  </si>
  <si>
    <t>Vermiedene Klimaschadenskosten (VK)</t>
  </si>
  <si>
    <t>Gebäudewert / €</t>
  </si>
  <si>
    <t>SanKosten / €</t>
  </si>
  <si>
    <t>Renovierungsfläche / m²</t>
  </si>
  <si>
    <t>§ 10 Absätze 1, 2 und 5 sowie § 19 Absatz 3 finden auf Bauvorhaben, deren Bedarfsprogramm oder deren Vorplanungsunterlagen vor dem 1. Januar 2022 oder im Fall von Schulbauten vor dem 1. Januar 2025 genehmigt wurden, keine Anwendung. Diese Übergangsvorschriften gelten nicht für die Errichtung und Inbetriebnahme von Solaranlagen auf Dächern. 
§ 23 Absätze 1 und 2 sind erst ab dem 1. Januar 2023 und § 25 Absatz 1 erst ab dem 1. Januar 2022 anzuwenden.</t>
  </si>
  <si>
    <r>
      <t>Übergangsvorschriften</t>
    </r>
    <r>
      <rPr>
        <b/>
        <i/>
        <sz val="11"/>
        <color theme="1"/>
        <rFont val="Tahoma"/>
        <family val="2"/>
      </rPr>
      <t xml:space="preserve"> (EWG Bln § 30 Übergangsvorschriften)</t>
    </r>
  </si>
  <si>
    <t>Vorgehen:</t>
  </si>
  <si>
    <t>Zur Berechnung der Klimaschadenskosten sind zunächst die mit der Herstellung der Baustoffe verbundenen CO2 Emissionen zu ermitteln:</t>
  </si>
  <si>
    <t>1.Schritt: Filtern des Baustoffs in folgender Datenbank:</t>
  </si>
  <si>
    <t>Suche | Datenbank | ÖKOBAUDAT (oekobaudat.de)</t>
  </si>
  <si>
    <t>Folgende Baustoffe dienen als Beispiel für die Ermittlung der damit verbundenen Klimaschadenskosten:</t>
  </si>
  <si>
    <t>Bezugseinheit</t>
  </si>
  <si>
    <t>CO2-Menge für Herstellung
kg/Einheit</t>
  </si>
  <si>
    <t>CO2-Menge 
in kg</t>
  </si>
  <si>
    <t>CO2-Menge
in t</t>
  </si>
  <si>
    <t>Putzmörtel-Normalputz (DE)</t>
  </si>
  <si>
    <t>1 kg</t>
  </si>
  <si>
    <t>OSB-Platte</t>
  </si>
  <si>
    <t>1 m³</t>
  </si>
  <si>
    <t>Bewehrungsstahl</t>
  </si>
  <si>
    <t>Beton der Druckfestigkeitsklasse C 25/30</t>
  </si>
  <si>
    <t>Laubschnittholz</t>
  </si>
  <si>
    <t>Erzeugte CO2-Menge durch Herstellung von Baustoffen (t)</t>
  </si>
  <si>
    <t>3.Schritt: CO2-Menge für Herstellung des Baustoffs aufnehmen (ÖkoBauDat: Reiter: "Umweltindikatoren"--&gt; "Indikatoren für die Umnweltwirkung" --&gt; "Clobales Erwärmungspotential (GWP); Herstellung A1-A3)"</t>
  </si>
  <si>
    <t>Menge</t>
  </si>
  <si>
    <t>4.Schritt: Berechnung der CO2-Emissionen und automatische Berechnung der Klimaschadenskosten auf Basis der zuvor ermittelten Emissionen</t>
  </si>
  <si>
    <r>
      <t xml:space="preserve">Sanierung: KfW 55-Standard </t>
    </r>
    <r>
      <rPr>
        <b/>
        <vertAlign val="superscript"/>
        <sz val="12"/>
        <color theme="1"/>
        <rFont val="Tahoma"/>
        <family val="2"/>
      </rPr>
      <t>1</t>
    </r>
  </si>
  <si>
    <r>
      <rPr>
        <b/>
        <vertAlign val="superscript"/>
        <sz val="11"/>
        <color theme="1"/>
        <rFont val="Tahoma"/>
        <family val="2"/>
      </rPr>
      <t>1</t>
    </r>
    <r>
      <rPr>
        <b/>
        <sz val="11"/>
        <color theme="1"/>
        <rFont val="Tahoma"/>
        <family val="2"/>
      </rPr>
      <t xml:space="preserve"> KfW 55 ist nicht einzuhalten</t>
    </r>
  </si>
  <si>
    <r>
      <t xml:space="preserve">2 </t>
    </r>
    <r>
      <rPr>
        <b/>
        <sz val="11"/>
        <color theme="1"/>
        <rFont val="Tahoma"/>
        <family val="2"/>
      </rPr>
      <t>wärmeübertragende Umfassungsfläche</t>
    </r>
  </si>
  <si>
    <t>gelbe Felder: Eingabefelder/ Auswahlfelder</t>
  </si>
  <si>
    <t>&gt;25%?</t>
  </si>
  <si>
    <t>Antwort-Auswahl:</t>
  </si>
  <si>
    <t>Ergebnis/ %</t>
  </si>
  <si>
    <t>Hüllfläche² / m²</t>
  </si>
  <si>
    <t>Dach-Dämmung</t>
  </si>
  <si>
    <t>OGD-Dämmung</t>
  </si>
  <si>
    <t>Fassade-Dämmung außen</t>
  </si>
  <si>
    <t>Fassade-Dämmung innen</t>
  </si>
  <si>
    <t>Fensteraustausch</t>
  </si>
  <si>
    <t>Bodenplatte-Dämmung</t>
  </si>
  <si>
    <t>Sofern nicht möglich: Höchstmöglichen Standard umsetzen</t>
  </si>
  <si>
    <t>öffentlich.rechtl. 
Vorschrift:</t>
  </si>
  <si>
    <t>Ausnahmefall aus Kostengründen:</t>
  </si>
  <si>
    <t>wenn ja, möglichst hohen Standard umsetzen:</t>
  </si>
  <si>
    <t>erweit. WirtschB. durchführen (siehe Tabellenblatt Berechnung VK)</t>
  </si>
  <si>
    <t>zu 1. Klärung/Doku.: Größere Renovierung?</t>
  </si>
  <si>
    <t>zu 3. Klärung/Doku: Beachtung (weit.) öffentl. rechtl. Vorschriften ?</t>
  </si>
  <si>
    <t>zu 4. Klärung/Doku.: Abweichungen bezügl. Vorgaben EWG Bln (KfW 55) notwendig ?</t>
  </si>
  <si>
    <t>zu 2. Klärung/Doku.: Nutzung der Dachfläche möglich ? Unter Beachtung …</t>
  </si>
  <si>
    <t>U Wert: 0,20</t>
  </si>
  <si>
    <t>U Wert: 0,25</t>
  </si>
  <si>
    <t>U Wert: 0,95</t>
  </si>
  <si>
    <t>U Wert: 0,14</t>
  </si>
  <si>
    <t>U Wert: 1,30</t>
  </si>
  <si>
    <r>
      <rPr>
        <sz val="11"/>
        <color rgb="FFFF0000"/>
        <rFont val="Tahoma"/>
        <family val="2"/>
      </rPr>
      <t>Höchstwerte</t>
    </r>
    <r>
      <rPr>
        <sz val="11"/>
        <color theme="1"/>
        <rFont val="Tahoma"/>
        <family val="2"/>
      </rPr>
      <t xml:space="preserve"> bei Zonen
T ≥ 19 °C</t>
    </r>
  </si>
  <si>
    <r>
      <rPr>
        <sz val="11"/>
        <color rgb="FFFF0000"/>
        <rFont val="Tahoma"/>
        <family val="2"/>
      </rPr>
      <t>Höchstwerte</t>
    </r>
    <r>
      <rPr>
        <sz val="11"/>
        <color theme="1"/>
        <rFont val="Tahoma"/>
        <family val="2"/>
      </rPr>
      <t xml:space="preserve"> bei Zonen
12°C &lt; T &lt; 19 °C</t>
    </r>
  </si>
  <si>
    <t xml:space="preserve">U Wert: 0,25 </t>
  </si>
  <si>
    <t>01</t>
  </si>
  <si>
    <t>02</t>
  </si>
  <si>
    <t xml:space="preserve">gelbe Felder: Eingabefelder / Auswahlfelder </t>
  </si>
  <si>
    <t>zu 1. Klärung/Doku.: Liegenschaft: Eigentum Land Berlin ?</t>
  </si>
  <si>
    <t>Eigentum:</t>
  </si>
  <si>
    <t>Dachfläche / m²</t>
  </si>
  <si>
    <t>Solar Fläche / m²</t>
  </si>
  <si>
    <t>Anteil:</t>
  </si>
  <si>
    <t>Freitext</t>
  </si>
  <si>
    <t xml:space="preserve">Antwort-Auswahl: </t>
  </si>
  <si>
    <t>zu 4. Klärung/Doku: Beachtung (weit.) öffentl. rechtl. Vorschriften ?</t>
  </si>
  <si>
    <t>öffentlich. rechtl. Vorschrift:</t>
  </si>
  <si>
    <t>stat. Ertüchtigung:</t>
  </si>
  <si>
    <t>Prüfung Dachfläche i.S. größ. Renovierung (&gt;25%):</t>
  </si>
  <si>
    <t>Ergebnis / in %</t>
  </si>
  <si>
    <t>Machbarkeit:</t>
  </si>
  <si>
    <t xml:space="preserve">Antwort-Auswahl </t>
  </si>
  <si>
    <t xml:space="preserve">zu 7. Klärung/Doku.: Abweichungen bezügl. Vorgaben EWG Bln (Solar) notwendig ? </t>
  </si>
  <si>
    <t>zu 3. Klärung/Doku: Beachtung öffentl. rechtl. Vorschriften ?</t>
  </si>
  <si>
    <t xml:space="preserve">zu 4. Klärung/Doku.: Abweichungen bezügl. Vorgaben EWG Bln (Solar) notwendig ? </t>
  </si>
  <si>
    <t>Leistungshase</t>
  </si>
  <si>
    <t>Lph8 (mit Abschluss)</t>
  </si>
  <si>
    <t>Lph2 (mit Vorlage Vorplanung)</t>
  </si>
  <si>
    <t>Lph3 (mit Vorlage Entwurfsplanung)</t>
  </si>
  <si>
    <t>2.Schritt: Bezugseinheit des Baustoffes aufnehmen (ÖkoBauDat: Reiter: "Prozess-Information"--&gt; "Quantitative Referenz")</t>
  </si>
  <si>
    <t>Berechnung der vermiedenen Klimaschadenskosten</t>
  </si>
  <si>
    <t>Berechnung der Klimaschadenskosten der Baustoffe in der Herstellung</t>
  </si>
  <si>
    <t>Lph</t>
  </si>
  <si>
    <t>Phase</t>
  </si>
  <si>
    <t>betrifft</t>
  </si>
  <si>
    <t>Prüfung / Beachtung</t>
  </si>
  <si>
    <t>Bemerkungen</t>
  </si>
  <si>
    <t>Vorbereitung / 
Entwicklung</t>
  </si>
  <si>
    <t>Steckbrief Phase 0</t>
  </si>
  <si>
    <t>Kosten der San. &gt; 25% des Gebäudewertes ? Renovierungsfläche &gt; 25% der Hüllfläche ?
Sofern jeweils nein: Maßn./ Budgetumfang möglichst erweitern;
Ziel: Energiestandards (§ 10 EWG Bln) bzw. Solaranlagen (§ 19 EWG Bln) berücksichtigen</t>
  </si>
  <si>
    <t>… dann nachfolgende weitere Klärungen</t>
  </si>
  <si>
    <t>Grundlagen-
ermittlung</t>
  </si>
  <si>
    <t>Stehen weitere öffentl. Rechtl. Vorschriften der Einhaltung
der Vorgaben aus dem EWG Bln entgegen ?</t>
  </si>
  <si>
    <t>Die Planung des Neubauvorhabens soll auf die bestmögliche Nutzung der Dachflächen für Solar ausgerichtet werden (gesamte technisch nutzbare Dachfläche), z.B durch Vermeidung oder Minimierung von Dachaufbauten</t>
  </si>
  <si>
    <t>Vorplanung</t>
  </si>
  <si>
    <t>Stehen weitere öffentl. rechtl. Vorschriften der Einhaltung
der Vorgaben aus dem EWG Bln entgegen ?</t>
  </si>
  <si>
    <t>Welche sind das? Brandschutz; Umwelt- /Natur- /Artenschutz; … ?
Sofern ja: Kontaktaufnahme / Klärung mit den zuständigen Behörden</t>
  </si>
  <si>
    <t>Nutzung der gesamten technisch nutzbaren Dachfläche;
Anforderung BIM: Vorzugsweise PV vor Solarthermie, ggf. auch beides
Sofern Einschränkungen wg. DMS od. weiteren öffentl./rechtl. Vorschriften: Möglichst Teilflächen für Solar berücksichtigen</t>
  </si>
  <si>
    <t>Sofern noch keine Prüfung der Statik erfolgte: Prüfung vornehmen
Sofern statisch ungeeignet: Statische Ertüchtigung prüfen und planen</t>
  </si>
  <si>
    <t>Nutzung der gesamten technisch nutzbaren Dachfläche;
Anforderung BIM: Vorzugsweise PV vor Solarthermie, ggf. auch beides</t>
  </si>
  <si>
    <t>Vermiedene Klimaschadenskosten 
(§ 29 EWG Bln)</t>
  </si>
  <si>
    <t>Erweiterte Wirtschaftlichkeitsbetrachtung (betr. Energiestandards mit altern. SanVar) unter Berücksichtigung vermiedener Klimaschadenskosten durchführen;
Ergebnis = Entscheidung über Zulässigkeit im Ausnahmefall</t>
  </si>
  <si>
    <t>Entwurfs-
planung</t>
  </si>
  <si>
    <t>Vermiedene Klimaschadenskosten 
(§29 EWG Bln)</t>
  </si>
  <si>
    <t>Ermittlung und Dokumentation mit Abschluss Lph 3</t>
  </si>
  <si>
    <t>Objekt-
überwachung</t>
  </si>
  <si>
    <t>Ermittlung und Dokumentation mit Abschluss Lph 8</t>
  </si>
  <si>
    <t>04a</t>
  </si>
  <si>
    <t>04b</t>
  </si>
  <si>
    <t>Solarpflicht bei Bestandsgebäuden; Ablaufschema</t>
  </si>
  <si>
    <t>05a</t>
  </si>
  <si>
    <t>Sanierung gemäß KfW 55; Ablaufschema</t>
  </si>
  <si>
    <t>Sanierung gemäß KfW 55; Dokumentation der Prüfschritte</t>
  </si>
  <si>
    <t>Solarpflicht bei Bestandsgebäuden; Dokumentation der Prüfschritte</t>
  </si>
  <si>
    <t>Solarpflicht bei Neubau; Ablaufschema</t>
  </si>
  <si>
    <t>Solarpflicht bei Neubau; Dokumentation der Prüfschritte</t>
  </si>
  <si>
    <t>Dieser Handlungsleitfaden soll die korrekte und vollstandige Prüfung der Vorgaben aus dem EWG Bln unterstützen sowie die Dokumentation der wesentlichen Prüfergebnisse ermöglichen. Sofern das notwendig bzw. sinnvoll ist sind der Dokumentation weitere, ausführlichere Unterlagen beizufügen. 
Die Vorgaben gemäß EWG Bln beziehen sich auf:
- KfW 40 Standard (bei Neubau)
- KfW-Effizienzhaus 55-Standard (bei Sanierung)
- Errichtung von Solaranlagen (bei Neubau)
- Errichtung von Solaranlagen (Gebäude im Bestand)</t>
  </si>
  <si>
    <r>
      <t xml:space="preserve">KfW-Effizienzhaus 40-Standard </t>
    </r>
    <r>
      <rPr>
        <b/>
        <i/>
        <sz val="11"/>
        <rFont val="Tahoma"/>
        <family val="2"/>
      </rPr>
      <t>(§ 10 Berliner Energiestandards für öffentliche Gebäude)</t>
    </r>
  </si>
  <si>
    <r>
      <t xml:space="preserve">KfW-Effizienzhaus 55-Standard </t>
    </r>
    <r>
      <rPr>
        <b/>
        <i/>
        <sz val="11"/>
        <rFont val="Tahoma"/>
        <family val="2"/>
      </rPr>
      <t>(§ 10 Berliner Energiestandards für öffentliche Gebäude)</t>
    </r>
  </si>
  <si>
    <t>Hilfe: WAS ist in welchen Leistungsphasen zu prüfen bzw. zu beachten ?</t>
  </si>
  <si>
    <t>00: Angaben zum Inhalt des Handlungsleitfadens (HLF EWG Bln)</t>
  </si>
  <si>
    <t>01: Erläuterungen zum EWG Bln / zum Handlungsleitfaden</t>
  </si>
  <si>
    <t>Klimaschadenskosten (EUR) V1</t>
  </si>
  <si>
    <t>Klimaschadenskosten (EUR) V2</t>
  </si>
  <si>
    <r>
      <t xml:space="preserve">Angedachte </t>
    </r>
    <r>
      <rPr>
        <b/>
        <sz val="11"/>
        <color theme="1"/>
        <rFont val="Tahoma"/>
        <family val="2"/>
      </rPr>
      <t>Sanierung</t>
    </r>
    <r>
      <rPr>
        <sz val="11"/>
        <color theme="1"/>
        <rFont val="Tahoma"/>
        <family val="2"/>
      </rPr>
      <t>: EWG Berlin relevant ?</t>
    </r>
  </si>
  <si>
    <r>
      <t xml:space="preserve">Angedachter </t>
    </r>
    <r>
      <rPr>
        <b/>
        <sz val="11"/>
        <rFont val="Tahoma"/>
        <family val="2"/>
      </rPr>
      <t>Neubau</t>
    </r>
    <r>
      <rPr>
        <sz val="11"/>
        <rFont val="Tahoma"/>
        <family val="2"/>
      </rPr>
      <t>: 
Beachte Standard; KfW 40 oder besser</t>
    </r>
  </si>
  <si>
    <t>Genehmigung Budget</t>
  </si>
  <si>
    <r>
      <rPr>
        <b/>
        <sz val="11"/>
        <color theme="1"/>
        <rFont val="Tahoma"/>
        <family val="2"/>
      </rPr>
      <t>Energiestandards</t>
    </r>
    <r>
      <rPr>
        <sz val="11"/>
        <color theme="1"/>
        <rFont val="Tahoma"/>
        <family val="2"/>
      </rPr>
      <t xml:space="preserve"> (§10 EWG Bln);
Nutz. EE insbes. </t>
    </r>
    <r>
      <rPr>
        <b/>
        <sz val="11"/>
        <color theme="1"/>
        <rFont val="Tahoma"/>
        <family val="2"/>
      </rPr>
      <t>Solar</t>
    </r>
    <r>
      <rPr>
        <sz val="11"/>
        <color theme="1"/>
        <rFont val="Tahoma"/>
        <family val="2"/>
      </rPr>
      <t xml:space="preserve"> (§19 EWG Bln)</t>
    </r>
  </si>
  <si>
    <r>
      <t xml:space="preserve">Bei </t>
    </r>
    <r>
      <rPr>
        <b/>
        <sz val="11"/>
        <color theme="1"/>
        <rFont val="Tahoma"/>
        <family val="2"/>
      </rPr>
      <t>Sanierung</t>
    </r>
    <r>
      <rPr>
        <sz val="11"/>
        <color theme="1"/>
        <rFont val="Tahoma"/>
        <family val="2"/>
      </rPr>
      <t>:
Besteht Denkmalschutz ?</t>
    </r>
  </si>
  <si>
    <t>Sofern ja: Konzeptionierung zum Umgang mit DMS-Behörde im Hinblick auf die Vorgaben gemäß EWG Bln vornehmen.</t>
  </si>
  <si>
    <t>Sofern ja: Konzeptionierung zum Umgang mit zuständigen Behörden im Hinblick auf die Vorgaben gemäß EWG Bln vornehmen.</t>
  </si>
  <si>
    <r>
      <rPr>
        <b/>
        <sz val="11"/>
        <color theme="1"/>
        <rFont val="Tahoma"/>
        <family val="2"/>
      </rPr>
      <t>Energiestandards</t>
    </r>
    <r>
      <rPr>
        <sz val="11"/>
        <color theme="1"/>
        <rFont val="Tahoma"/>
        <family val="2"/>
      </rPr>
      <t xml:space="preserve"> (§10 EWG Bln);
Nutz. EE insbes. </t>
    </r>
    <r>
      <rPr>
        <b/>
        <sz val="11"/>
        <color theme="1"/>
        <rFont val="Tahoma"/>
        <family val="2"/>
      </rPr>
      <t xml:space="preserve">Solar </t>
    </r>
    <r>
      <rPr>
        <sz val="11"/>
        <color theme="1"/>
        <rFont val="Tahoma"/>
        <family val="2"/>
      </rPr>
      <t>(§19 EWG Bln)</t>
    </r>
  </si>
  <si>
    <r>
      <t xml:space="preserve">Bei </t>
    </r>
    <r>
      <rPr>
        <b/>
        <sz val="11"/>
        <color theme="1"/>
        <rFont val="Tahoma"/>
        <family val="2"/>
      </rPr>
      <t>Sanierung</t>
    </r>
    <r>
      <rPr>
        <sz val="11"/>
        <color theme="1"/>
        <rFont val="Tahoma"/>
        <family val="2"/>
      </rPr>
      <t xml:space="preserve">: Planung gemäß KfW 55
Bei </t>
    </r>
    <r>
      <rPr>
        <b/>
        <sz val="11"/>
        <color theme="1"/>
        <rFont val="Tahoma"/>
        <family val="2"/>
      </rPr>
      <t>Neubau</t>
    </r>
    <r>
      <rPr>
        <sz val="11"/>
        <color theme="1"/>
        <rFont val="Tahoma"/>
        <family val="2"/>
      </rPr>
      <t xml:space="preserve">: Planung gemäß KfW 40 oder besser
Bei </t>
    </r>
    <r>
      <rPr>
        <b/>
        <sz val="11"/>
        <color theme="1"/>
        <rFont val="Tahoma"/>
        <family val="2"/>
      </rPr>
      <t>Sanierung und Neubau</t>
    </r>
    <r>
      <rPr>
        <sz val="11"/>
        <color theme="1"/>
        <rFont val="Tahoma"/>
        <family val="2"/>
      </rPr>
      <t>: gesamte technisch nutzbare Dachfläche</t>
    </r>
  </si>
  <si>
    <t>Bei Sanierung: Sofern wg. DMS oder wg. weiteren öffentl./rechtl. Vorschriften ggf. nicht machbar: Möglichst hohen Standard berücksichtigen (quasi den max. machbaren Standard); Möglichkeiten der Innendämmung prüfen;
Solar: Sofern nicht gesamte techn. nutzbare Fläche machbar, möglichst große Teilflächen-nutzung</t>
  </si>
  <si>
    <r>
      <t xml:space="preserve">Nutz. EE insbes. </t>
    </r>
    <r>
      <rPr>
        <b/>
        <sz val="11"/>
        <color theme="1"/>
        <rFont val="Tahoma"/>
        <family val="2"/>
      </rPr>
      <t xml:space="preserve">Solar </t>
    </r>
    <r>
      <rPr>
        <sz val="11"/>
        <color theme="1"/>
        <rFont val="Tahoma"/>
        <family val="2"/>
      </rPr>
      <t>(§19 EWG Bln)</t>
    </r>
  </si>
  <si>
    <t>Sofern noch keine Voruntersuchung / Eignungsprüfung erfolgte:
Konzeptionierung vornehmen: Gesamte technisch nurtzbare Dachfläche berücksichtigen
Sofern bereits erfolgt: Weiter in Lph2</t>
  </si>
  <si>
    <r>
      <t xml:space="preserve">Nutz. EE insbes. </t>
    </r>
    <r>
      <rPr>
        <b/>
        <sz val="11"/>
        <color theme="1"/>
        <rFont val="Tahoma"/>
        <family val="2"/>
      </rPr>
      <t>Solar</t>
    </r>
    <r>
      <rPr>
        <sz val="11"/>
        <color theme="1"/>
        <rFont val="Tahoma"/>
        <family val="2"/>
      </rPr>
      <t xml:space="preserve"> (§19 EWG Bln)</t>
    </r>
  </si>
  <si>
    <r>
      <t xml:space="preserve">Bei </t>
    </r>
    <r>
      <rPr>
        <b/>
        <sz val="11"/>
        <color theme="1"/>
        <rFont val="Tahoma"/>
        <family val="2"/>
      </rPr>
      <t>Neubau</t>
    </r>
    <r>
      <rPr>
        <sz val="11"/>
        <color theme="1"/>
        <rFont val="Tahoma"/>
        <family val="2"/>
      </rPr>
      <t xml:space="preserve">: 
Nutzung </t>
    </r>
    <r>
      <rPr>
        <b/>
        <sz val="11"/>
        <color theme="1"/>
        <rFont val="Tahoma"/>
        <family val="2"/>
      </rPr>
      <t>Solar</t>
    </r>
    <r>
      <rPr>
        <sz val="11"/>
        <color theme="1"/>
        <rFont val="Tahoma"/>
        <family val="2"/>
      </rPr>
      <t xml:space="preserve"> als Anforderung für die weitere Planung</t>
    </r>
  </si>
  <si>
    <t xml:space="preserve">Sofern ja: Klärung mit DMS-Behörde, ob bzw. welche Einschränkungen ggf. bestehen </t>
  </si>
  <si>
    <r>
      <rPr>
        <b/>
        <sz val="11"/>
        <color theme="1"/>
        <rFont val="Tahoma"/>
        <family val="2"/>
      </rPr>
      <t>Energiestandards</t>
    </r>
    <r>
      <rPr>
        <sz val="11"/>
        <color theme="1"/>
        <rFont val="Tahoma"/>
        <family val="2"/>
      </rPr>
      <t xml:space="preserve"> (§10 EWG Bln)</t>
    </r>
  </si>
  <si>
    <r>
      <t xml:space="preserve">Bei </t>
    </r>
    <r>
      <rPr>
        <b/>
        <sz val="11"/>
        <color theme="1"/>
        <rFont val="Tahoma"/>
        <family val="2"/>
      </rPr>
      <t>Sanierung</t>
    </r>
    <r>
      <rPr>
        <sz val="11"/>
        <color theme="1"/>
        <rFont val="Tahoma"/>
        <family val="2"/>
      </rPr>
      <t xml:space="preserve">: Planung gemäß KfW 55 </t>
    </r>
  </si>
  <si>
    <t>Sofern wg. DMS oder wg. weiteren öffentl./rechtl. Vorschriften nicht machbar: 
Möglichst hohen Standard berücksichtigen (quasi den max. machbaren Standard);
Möglichkeiten der Innendämmung prüfen;
Einhaltung Standard / hohen Standard: Ggf. in mehreren SanVar planen (LHO §7: Grundsatz der Sparsamkeit und Wirtschaftlichkeit)</t>
  </si>
  <si>
    <r>
      <t xml:space="preserve">Bei </t>
    </r>
    <r>
      <rPr>
        <b/>
        <sz val="11"/>
        <color theme="1"/>
        <rFont val="Tahoma"/>
        <family val="2"/>
      </rPr>
      <t>Sanierung</t>
    </r>
    <r>
      <rPr>
        <sz val="11"/>
        <color theme="1"/>
        <rFont val="Tahoma"/>
        <family val="2"/>
      </rPr>
      <t xml:space="preserve">: 
Planung Nutzung Dachfläche für </t>
    </r>
    <r>
      <rPr>
        <b/>
        <sz val="11"/>
        <color theme="1"/>
        <rFont val="Tahoma"/>
        <family val="2"/>
      </rPr>
      <t>Solar</t>
    </r>
  </si>
  <si>
    <r>
      <t xml:space="preserve">Bei </t>
    </r>
    <r>
      <rPr>
        <b/>
        <sz val="11"/>
        <color theme="1"/>
        <rFont val="Tahoma"/>
        <family val="2"/>
      </rPr>
      <t>Sanierung</t>
    </r>
    <r>
      <rPr>
        <sz val="11"/>
        <color theme="1"/>
        <rFont val="Tahoma"/>
        <family val="2"/>
      </rPr>
      <t>: Prüfung Statik Dachfläche bzw. 
Machbarkeit der statischen Ertüchtigung der Dachfläche</t>
    </r>
  </si>
  <si>
    <r>
      <t xml:space="preserve">Bei </t>
    </r>
    <r>
      <rPr>
        <b/>
        <sz val="11"/>
        <color theme="1"/>
        <rFont val="Tahoma"/>
        <family val="2"/>
      </rPr>
      <t>Neubau</t>
    </r>
    <r>
      <rPr>
        <sz val="11"/>
        <color theme="1"/>
        <rFont val="Tahoma"/>
        <family val="2"/>
      </rPr>
      <t>: Planung gemäß KfW 40 oder besser</t>
    </r>
  </si>
  <si>
    <r>
      <t xml:space="preserve">Bei </t>
    </r>
    <r>
      <rPr>
        <b/>
        <sz val="11"/>
        <color theme="1"/>
        <rFont val="Tahoma"/>
        <family val="2"/>
      </rPr>
      <t>Neubau</t>
    </r>
    <r>
      <rPr>
        <sz val="11"/>
        <color theme="1"/>
        <rFont val="Tahoma"/>
        <family val="2"/>
      </rPr>
      <t xml:space="preserve">: 
Planung Nutzung Dachfläche für </t>
    </r>
    <r>
      <rPr>
        <b/>
        <sz val="11"/>
        <color theme="1"/>
        <rFont val="Tahoma"/>
        <family val="2"/>
      </rPr>
      <t>Solar</t>
    </r>
  </si>
  <si>
    <r>
      <t xml:space="preserve">Bei </t>
    </r>
    <r>
      <rPr>
        <b/>
        <sz val="11"/>
        <color theme="1"/>
        <rFont val="Tahoma"/>
        <family val="2"/>
      </rPr>
      <t>Neubau</t>
    </r>
    <r>
      <rPr>
        <sz val="11"/>
        <color theme="1"/>
        <rFont val="Tahoma"/>
        <family val="2"/>
      </rPr>
      <t xml:space="preserve">: Ermittlung der Klimaschadenskosten im Zusammenhang mit der Herstellung der Baustoffe </t>
    </r>
    <r>
      <rPr>
        <b/>
        <sz val="11"/>
        <color rgb="FFFF0000"/>
        <rFont val="Tahoma"/>
        <family val="2"/>
      </rPr>
      <t>*</t>
    </r>
  </si>
  <si>
    <t>Nur erforderlich: Sofern im Ausnahmefall aus Kostengründen von den Vorgaben des EWG Bln abgewichen werden soll</t>
  </si>
  <si>
    <t>Präsentation Vorplanung</t>
  </si>
  <si>
    <t>Das Vorhaben soll auf Basis der Vorplanung umgesetzt werden</t>
  </si>
  <si>
    <r>
      <t xml:space="preserve">Bei </t>
    </r>
    <r>
      <rPr>
        <b/>
        <sz val="11"/>
        <color theme="1"/>
        <rFont val="Tahoma"/>
        <family val="2"/>
      </rPr>
      <t>Neubau</t>
    </r>
    <r>
      <rPr>
        <sz val="11"/>
        <color theme="1"/>
        <rFont val="Tahoma"/>
        <family val="2"/>
      </rPr>
      <t>: Ermittlung der Klimaschadenskosten im 
Zusammenhang mit der Herstellung der Baustoffe</t>
    </r>
    <r>
      <rPr>
        <sz val="11"/>
        <rFont val="Tahoma"/>
        <family val="2"/>
      </rPr>
      <t xml:space="preserve"> </t>
    </r>
    <r>
      <rPr>
        <sz val="11"/>
        <color rgb="FFFF0000"/>
        <rFont val="Tahoma"/>
        <family val="2"/>
      </rPr>
      <t>*</t>
    </r>
  </si>
  <si>
    <r>
      <t xml:space="preserve">Bei </t>
    </r>
    <r>
      <rPr>
        <b/>
        <sz val="11"/>
        <color theme="1"/>
        <rFont val="Tahoma"/>
        <family val="2"/>
      </rPr>
      <t>Neubau</t>
    </r>
    <r>
      <rPr>
        <sz val="11"/>
        <color theme="1"/>
        <rFont val="Tahoma"/>
        <family val="2"/>
      </rPr>
      <t xml:space="preserve">: Ermittlung der Klimaschadenskosten im 
Zusammenhang mit der Herstellung der Baustoffe </t>
    </r>
    <r>
      <rPr>
        <sz val="11"/>
        <color rgb="FFFF0000"/>
        <rFont val="Tahoma"/>
        <family val="2"/>
      </rPr>
      <t>*</t>
    </r>
  </si>
  <si>
    <r>
      <t xml:space="preserve">wiederholt zu ermitteln und zu dokumentieren </t>
    </r>
    <r>
      <rPr>
        <sz val="11"/>
        <color rgb="FFFF0000"/>
        <rFont val="Tahoma"/>
        <family val="2"/>
      </rPr>
      <t>*</t>
    </r>
  </si>
  <si>
    <t>03</t>
  </si>
  <si>
    <t>Erläuterungen zum EWG Bln / zum Handlungsleitfaden</t>
  </si>
  <si>
    <r>
      <t xml:space="preserve">gemäß KlimakostenV
Methodenkonvention (aktuell 3.1) des Umweltbundesamtes
Methodik des BNB-Silber-Standards 
BIM-Tabellenblatt zur Berechnung </t>
    </r>
    <r>
      <rPr>
        <sz val="11"/>
        <color rgb="FFFF0000"/>
        <rFont val="Tahoma"/>
        <family val="2"/>
      </rPr>
      <t>(siehe Blatt 08b)</t>
    </r>
  </si>
  <si>
    <t>Allgemeine Angaben zum Sanierungs-/ Bauvorhaben</t>
  </si>
  <si>
    <t>03: Allgemeine Angaben zum Sanierungs/ -Bauvorhaben</t>
  </si>
  <si>
    <t>04a: Sanierung gemäß KfW 55; Ablaufschema</t>
  </si>
  <si>
    <t>04b: Sanierung gemäß KfW 55; Dokumentation der Prüfschritte</t>
  </si>
  <si>
    <t>06a: Solarpflicht bei Bestandsgebäuden; Ablaufschema</t>
  </si>
  <si>
    <t>06b: Solarpflicht bei Bestandsgebäuden; Dokumentation der Prüfschritte</t>
  </si>
  <si>
    <t>07a: Solarpflicht bei Neubau von Gebäuden; Ablaufschema</t>
  </si>
  <si>
    <t>Solaranlagen (Photovoltaik / Solarthermie) bei Neubau</t>
  </si>
  <si>
    <t>Solaranlagen (Photovoltaik / Solarthermie) bei Bestandsgebäuden</t>
  </si>
  <si>
    <t>07b: Solarpflicht bei Neubau von Gebäuden; Dokumentation der Prüfschritte</t>
  </si>
  <si>
    <t>Berechnung und Dokumentation der vermiedenen Klimaschadenskosten gemäß § 29 EWG Bln auf Grundlage der KlimakostenV</t>
  </si>
  <si>
    <t>06a</t>
  </si>
  <si>
    <t>06b</t>
  </si>
  <si>
    <t xml:space="preserve">07a </t>
  </si>
  <si>
    <t>08a</t>
  </si>
  <si>
    <t>08b</t>
  </si>
  <si>
    <t>08a: Berechnung der vermiedenen Klimaschadenkosten</t>
  </si>
  <si>
    <t>08b: Berechnung der Klimaschadenkosten der Baustoffe in der Herstellung</t>
  </si>
  <si>
    <t>Gemäß § 29 EWG Bln auf Basis der KlimakostenV</t>
  </si>
  <si>
    <t>KfW 40-Standard bei Neubau: Die mit der Herstellung der Baustoffe verbundenen Klimaschadenskosten.</t>
  </si>
  <si>
    <t>Ermittlung und Dokumentation auf Basis Abschätzung der Baustoffmengen; Berücksichtigung der Klimaschadenskosten bei der Bewertung und Auswahl von Baustoffen i.S. der Umwelt;
Ermittlung im Rahmen der Variantenuntersuchung und Wirtschaftlichkeitsbetrachtung</t>
  </si>
  <si>
    <t>07b</t>
  </si>
  <si>
    <t>02: Hilfe: WAS ist in welchen Leistungsphasen zu prüfen bzw. zu beachten ?</t>
  </si>
  <si>
    <t>Bzw. höchstmögl. Standard umsetzen, sofern o.g. Vorgaben nicht machbar.</t>
  </si>
  <si>
    <r>
      <t>Solaranlagen sind Anlagen zur Erzeugung von Strom oder Wärme aus solarer Strah</t>
    </r>
    <r>
      <rPr>
        <sz val="11"/>
        <rFont val="Tahoma"/>
        <family val="2"/>
      </rPr>
      <t>lungsenergie.
Diese sind auf der gesamten technisch nutzbaren Dachfläche zu errichten.
Neubau öffentlicher Gebäude: Errichtung im Zuge der Bauausführung, spätestens 1 Jahr nach Bauabnahme.
Auf Dächern öffentlicher Gebäude sind spätestens bis zum 31. Dezember 2024 Solaranlagen auf der gesamten technisch nutzbaren Dachfläche zu errichten.</t>
    </r>
    <r>
      <rPr>
        <sz val="11"/>
        <color rgb="FFFF0000"/>
        <rFont val="Tahoma"/>
        <family val="2"/>
      </rPr>
      <t xml:space="preserve">
</t>
    </r>
    <r>
      <rPr>
        <i/>
        <sz val="11"/>
        <rFont val="Tahoma"/>
        <family val="2"/>
      </rPr>
      <t>Anforderung BIM: 
Vorzugsweise sind Photovoltaikanlagen (PV-A) zu berücksichtigen. Diese sind grundsätzlich durch Dritte (vorzugsweise durch Berliner Stadtwerke) zu errichten. Sofern sinnvoll sind PV-A und Solarthermieanlagen zu errichten.</t>
    </r>
  </si>
  <si>
    <t>Lph2</t>
  </si>
  <si>
    <t>Für Lph3 und Lph 8 dann jeweils in gleicher Weise anlegen</t>
  </si>
  <si>
    <t>Neubau gemäß KfW 40; Dokumentation der Klimaschadenskosten (Baustoffe)</t>
  </si>
  <si>
    <t>05a: Neubau gemäß KfW 40; Dokumentation der Klimaschadenskosten (Baustoffe)</t>
  </si>
  <si>
    <r>
      <t xml:space="preserve">Bei </t>
    </r>
    <r>
      <rPr>
        <b/>
        <sz val="11"/>
        <color theme="1"/>
        <rFont val="Tahoma"/>
        <family val="2"/>
      </rPr>
      <t>Sanierung</t>
    </r>
    <r>
      <rPr>
        <sz val="11"/>
        <color theme="1"/>
        <rFont val="Tahoma"/>
        <family val="2"/>
      </rPr>
      <t>: 
Prüfung grundsätzliche Eignung der Dachfläche</t>
    </r>
  </si>
  <si>
    <t>Bezeichnung</t>
  </si>
  <si>
    <t>ja oder nein</t>
  </si>
  <si>
    <t>reduzierter Verbrauch t/a gesamt</t>
  </si>
  <si>
    <t xml:space="preserve">Die IK und BK sind in einem seperaten Dokument zu ermitteln. Lediglich die Ergebnisse werden hier eingetragen. </t>
  </si>
  <si>
    <r>
      <rPr>
        <b/>
        <sz val="11"/>
        <color theme="1"/>
        <rFont val="Tahoma"/>
        <family val="2"/>
      </rPr>
      <t>zu 5:</t>
    </r>
    <r>
      <rPr>
        <sz val="11"/>
        <color theme="1"/>
        <rFont val="Tahoma"/>
        <family val="2"/>
      </rPr>
      <t xml:space="preserve"> Eine Verpflichtung, vermiedene Klimaschadenskosten zu beachten, besteht nur in den im EWG Bln ausdrücklich geregelten Fällen (vgl. oben Punkte 1-4). Sie können aber auch in anderen Fällen eine Orientierungshilfe sein, wenn es darum geht, bei Investitionsentscheidungen oder Beschaffungsvorgängen Klimaschutzeffekte und wirtschaftliche Vertretbarkeit auszutarieren. Insbesondere bei Einzelmaßnahmen an öffentlichen Gebäuden (z.B. Fenstertausch), bei der </t>
    </r>
    <r>
      <rPr>
        <b/>
        <sz val="11"/>
        <color theme="1"/>
        <rFont val="Tahoma"/>
        <family val="2"/>
      </rPr>
      <t>Substitution von fossilen Energieträgern</t>
    </r>
    <r>
      <rPr>
        <sz val="11"/>
        <color theme="1"/>
        <rFont val="Tahoma"/>
        <family val="2"/>
      </rPr>
      <t xml:space="preserve"> (z.B. bei reinen Heizungsumstellungen) oder bei</t>
    </r>
    <r>
      <rPr>
        <b/>
        <sz val="11"/>
        <color theme="1"/>
        <rFont val="Tahoma"/>
        <family val="2"/>
      </rPr>
      <t xml:space="preserve"> Errichtung und Ersatz technischer Anlagen</t>
    </r>
    <r>
      <rPr>
        <sz val="11"/>
        <color theme="1"/>
        <rFont val="Tahoma"/>
        <family val="2"/>
      </rPr>
      <t xml:space="preserve"> kann es sich anbieten, auch die vermiedenen Klimaschadenskosten in die Betrachtung einzubeziehen. Obligatorisch ist dies aber nicht.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</si>
</sst>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30" x14ac:knownFonts="1">
    <font>
      <sz val="11"/>
      <color theme="1"/>
      <name val="Tahoma"/>
      <family val="2"/>
    </font>
    <font>
      <b/>
      <sz val="11"/>
      <color theme="1"/>
      <name val="Tahoma"/>
      <family val="2"/>
    </font>
    <font>
      <b/>
      <sz val="12"/>
      <color theme="1"/>
      <name val="Tahoma"/>
      <family val="2"/>
    </font>
    <font>
      <b/>
      <i/>
      <sz val="11"/>
      <color theme="1"/>
      <name val="Tahoma"/>
      <family val="2"/>
    </font>
    <font>
      <sz val="11"/>
      <color rgb="FFFF0000"/>
      <name val="Tahoma"/>
      <family val="2"/>
    </font>
    <font>
      <i/>
      <sz val="11"/>
      <color rgb="FFFF0000"/>
      <name val="Tahoma"/>
      <family val="2"/>
    </font>
    <font>
      <b/>
      <sz val="11"/>
      <color rgb="FFFF0000"/>
      <name val="Tahoma"/>
      <family val="2"/>
    </font>
    <font>
      <sz val="9"/>
      <color indexed="81"/>
      <name val="Segoe UI"/>
      <family val="2"/>
    </font>
    <font>
      <b/>
      <sz val="9"/>
      <color indexed="81"/>
      <name val="Segoe UI"/>
      <family val="2"/>
    </font>
    <font>
      <sz val="11"/>
      <name val="Tahoma"/>
      <family val="2"/>
    </font>
    <font>
      <b/>
      <sz val="11"/>
      <name val="Tahoma"/>
      <family val="2"/>
    </font>
    <font>
      <sz val="11"/>
      <color theme="1"/>
      <name val="Arial"/>
      <family val="2"/>
    </font>
    <font>
      <sz val="11"/>
      <name val="Arial"/>
      <family val="2"/>
    </font>
    <font>
      <b/>
      <sz val="11"/>
      <color theme="1"/>
      <name val="Arial"/>
      <family val="2"/>
    </font>
    <font>
      <b/>
      <sz val="14"/>
      <color theme="1"/>
      <name val="Tahoma"/>
      <family val="2"/>
    </font>
    <font>
      <sz val="9"/>
      <color theme="1"/>
      <name val="Tahoma"/>
      <family val="2"/>
    </font>
    <font>
      <sz val="8"/>
      <color theme="1"/>
      <name val="Tahoma"/>
      <family val="2"/>
    </font>
    <font>
      <sz val="12"/>
      <color theme="1"/>
      <name val="Tahoma"/>
      <family val="2"/>
    </font>
    <font>
      <vertAlign val="subscript"/>
      <sz val="11"/>
      <color theme="1"/>
      <name val="Tahoma"/>
      <family val="2"/>
    </font>
    <font>
      <u/>
      <sz val="11"/>
      <color theme="10"/>
      <name val="Tahoma"/>
      <family val="2"/>
    </font>
    <font>
      <b/>
      <vertAlign val="superscript"/>
      <sz val="12"/>
      <color theme="1"/>
      <name val="Tahoma"/>
      <family val="2"/>
    </font>
    <font>
      <b/>
      <vertAlign val="superscript"/>
      <sz val="11"/>
      <color theme="1"/>
      <name val="Tahoma"/>
      <family val="2"/>
    </font>
    <font>
      <sz val="11"/>
      <color theme="1"/>
      <name val="Tahoma"/>
      <family val="2"/>
    </font>
    <font>
      <u/>
      <sz val="11"/>
      <name val="Tahoma"/>
      <family val="2"/>
    </font>
    <font>
      <u/>
      <sz val="11"/>
      <color theme="1"/>
      <name val="Tahoma"/>
      <family val="2"/>
    </font>
    <font>
      <b/>
      <sz val="9"/>
      <color indexed="81"/>
      <name val="Segoe UI"/>
      <charset val="1"/>
    </font>
    <font>
      <sz val="9"/>
      <color indexed="81"/>
      <name val="Segoe UI"/>
      <charset val="1"/>
    </font>
    <font>
      <b/>
      <sz val="12"/>
      <name val="Tahoma"/>
      <family val="2"/>
    </font>
    <font>
      <b/>
      <i/>
      <sz val="11"/>
      <name val="Tahoma"/>
      <family val="2"/>
    </font>
    <font>
      <i/>
      <sz val="11"/>
      <name val="Tahoma"/>
      <family val="2"/>
    </font>
  </fonts>
  <fills count="11">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3" tint="0.79998168889431442"/>
        <bgColor indexed="64"/>
      </patternFill>
    </fill>
  </fills>
  <borders count="32">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s>
  <cellStyleXfs count="4">
    <xf numFmtId="0" fontId="0" fillId="0" borderId="0"/>
    <xf numFmtId="0" fontId="19" fillId="0" borderId="0" applyNumberFormat="0" applyFill="0" applyBorder="0" applyAlignment="0" applyProtection="0"/>
    <xf numFmtId="9" fontId="22" fillId="0" borderId="0" applyFont="0" applyFill="0" applyBorder="0" applyAlignment="0" applyProtection="0"/>
    <xf numFmtId="43" fontId="22" fillId="0" borderId="0" applyFont="0" applyFill="0" applyBorder="0" applyAlignment="0" applyProtection="0"/>
  </cellStyleXfs>
  <cellXfs count="312">
    <xf numFmtId="0" fontId="0" fillId="0" borderId="0" xfId="0"/>
    <xf numFmtId="0" fontId="1" fillId="0" borderId="0" xfId="0" applyFont="1"/>
    <xf numFmtId="0" fontId="0" fillId="0" borderId="0" xfId="0" applyAlignment="1">
      <alignment horizontal="left" indent="1"/>
    </xf>
    <xf numFmtId="0" fontId="2" fillId="0" borderId="0" xfId="0" applyFont="1"/>
    <xf numFmtId="0" fontId="0" fillId="0" borderId="1" xfId="0" applyBorder="1"/>
    <xf numFmtId="0" fontId="0" fillId="0" borderId="0" xfId="0" applyBorder="1"/>
    <xf numFmtId="0" fontId="0" fillId="0" borderId="0" xfId="0" applyBorder="1" applyAlignment="1">
      <alignment horizontal="left" indent="1"/>
    </xf>
    <xf numFmtId="0" fontId="0" fillId="0" borderId="0" xfId="0" applyBorder="1" applyAlignment="1"/>
    <xf numFmtId="0" fontId="4" fillId="0" borderId="0" xfId="0" applyFont="1"/>
    <xf numFmtId="0" fontId="1" fillId="0" borderId="6" xfId="0" applyFont="1" applyBorder="1"/>
    <xf numFmtId="0" fontId="1" fillId="0" borderId="0" xfId="0" applyFont="1" applyBorder="1"/>
    <xf numFmtId="0" fontId="0" fillId="0" borderId="0" xfId="0" applyAlignment="1">
      <alignment wrapText="1"/>
    </xf>
    <xf numFmtId="0" fontId="0" fillId="0" borderId="0" xfId="0" applyFont="1" applyFill="1"/>
    <xf numFmtId="0" fontId="9" fillId="0" borderId="0" xfId="0" applyFont="1" applyAlignment="1">
      <alignment wrapText="1"/>
    </xf>
    <xf numFmtId="0" fontId="0" fillId="0" borderId="0" xfId="0" applyFill="1"/>
    <xf numFmtId="0" fontId="9" fillId="0" borderId="0" xfId="0" applyFont="1"/>
    <xf numFmtId="0" fontId="10" fillId="0" borderId="0" xfId="0" applyFont="1"/>
    <xf numFmtId="0" fontId="11" fillId="0" borderId="0" xfId="0" applyFont="1" applyAlignment="1">
      <alignment horizontal="left" vertical="center"/>
    </xf>
    <xf numFmtId="0" fontId="0" fillId="0" borderId="0" xfId="0" applyAlignment="1">
      <alignment horizontal="center"/>
    </xf>
    <xf numFmtId="0" fontId="0" fillId="0" borderId="0" xfId="0" applyAlignment="1">
      <alignment horizontal="left" vertical="top"/>
    </xf>
    <xf numFmtId="0" fontId="0" fillId="0" borderId="0" xfId="0" applyBorder="1" applyAlignment="1">
      <alignment horizontal="left" vertical="top"/>
    </xf>
    <xf numFmtId="0" fontId="0" fillId="0" borderId="0" xfId="0" applyBorder="1" applyAlignment="1">
      <alignment horizontal="left" vertical="top" wrapText="1"/>
    </xf>
    <xf numFmtId="0" fontId="0" fillId="0" borderId="0" xfId="0" applyAlignment="1">
      <alignment horizontal="center" vertical="top"/>
    </xf>
    <xf numFmtId="0" fontId="1" fillId="0" borderId="0" xfId="0" applyFont="1" applyAlignment="1">
      <alignment horizontal="left" vertical="top"/>
    </xf>
    <xf numFmtId="0" fontId="0" fillId="0" borderId="0" xfId="0" applyBorder="1" applyAlignment="1">
      <alignment horizontal="center" vertical="top"/>
    </xf>
    <xf numFmtId="0" fontId="11" fillId="0" borderId="0" xfId="0" applyFont="1" applyBorder="1" applyAlignment="1">
      <alignment horizontal="left" vertical="top" wrapText="1"/>
    </xf>
    <xf numFmtId="0" fontId="11" fillId="0" borderId="0" xfId="0" applyFont="1" applyBorder="1" applyAlignment="1">
      <alignment horizontal="center" vertical="top" wrapText="1"/>
    </xf>
    <xf numFmtId="0" fontId="1" fillId="0" borderId="0" xfId="0" applyFont="1" applyBorder="1" applyAlignment="1">
      <alignment horizontal="left" vertical="top"/>
    </xf>
    <xf numFmtId="0" fontId="1" fillId="7" borderId="9" xfId="0" applyFont="1" applyFill="1" applyBorder="1" applyAlignment="1">
      <alignment horizontal="left" vertical="top"/>
    </xf>
    <xf numFmtId="0" fontId="1" fillId="7" borderId="0" xfId="0" applyFont="1" applyFill="1" applyBorder="1" applyAlignment="1">
      <alignment horizontal="left" vertical="top"/>
    </xf>
    <xf numFmtId="0" fontId="1" fillId="6" borderId="9" xfId="0" applyFont="1" applyFill="1" applyBorder="1" applyAlignment="1">
      <alignment horizontal="left" vertical="top"/>
    </xf>
    <xf numFmtId="0" fontId="1" fillId="6" borderId="0" xfId="0" applyFont="1" applyFill="1" applyBorder="1" applyAlignment="1">
      <alignment horizontal="left" vertical="top"/>
    </xf>
    <xf numFmtId="0" fontId="1" fillId="6" borderId="11" xfId="0" applyFont="1" applyFill="1" applyBorder="1" applyAlignment="1">
      <alignment horizontal="left" vertical="top"/>
    </xf>
    <xf numFmtId="3" fontId="0" fillId="6" borderId="14" xfId="0" applyNumberFormat="1" applyFill="1" applyBorder="1" applyAlignment="1">
      <alignment horizontal="center" vertical="top"/>
    </xf>
    <xf numFmtId="0" fontId="0" fillId="6" borderId="15" xfId="0" applyFill="1" applyBorder="1" applyAlignment="1">
      <alignment horizontal="center" vertical="top"/>
    </xf>
    <xf numFmtId="0" fontId="1" fillId="6" borderId="8" xfId="0" applyFont="1" applyFill="1" applyBorder="1" applyAlignment="1">
      <alignment horizontal="left" vertical="top"/>
    </xf>
    <xf numFmtId="0" fontId="1" fillId="6" borderId="24" xfId="0" applyFont="1" applyFill="1" applyBorder="1" applyAlignment="1">
      <alignment horizontal="left" vertical="top" wrapText="1"/>
    </xf>
    <xf numFmtId="0" fontId="11" fillId="6" borderId="21" xfId="0" applyFont="1" applyFill="1" applyBorder="1" applyAlignment="1">
      <alignment horizontal="left" vertical="top" wrapText="1"/>
    </xf>
    <xf numFmtId="0" fontId="11" fillId="6" borderId="11" xfId="0" applyFont="1" applyFill="1" applyBorder="1" applyAlignment="1">
      <alignment horizontal="left" vertical="top" wrapText="1"/>
    </xf>
    <xf numFmtId="0" fontId="11" fillId="6" borderId="22" xfId="0" applyFont="1" applyFill="1" applyBorder="1" applyAlignment="1">
      <alignment horizontal="left" vertical="top" wrapText="1"/>
    </xf>
    <xf numFmtId="0" fontId="0" fillId="6" borderId="22" xfId="0" applyFill="1" applyBorder="1" applyAlignment="1">
      <alignment horizontal="left" vertical="top"/>
    </xf>
    <xf numFmtId="0" fontId="0" fillId="4" borderId="10" xfId="0" applyFill="1" applyBorder="1" applyAlignment="1">
      <alignment horizontal="left" vertical="top" wrapText="1"/>
    </xf>
    <xf numFmtId="0" fontId="0" fillId="4" borderId="12" xfId="0" applyFill="1" applyBorder="1" applyAlignment="1">
      <alignment horizontal="left" vertical="top" wrapText="1"/>
    </xf>
    <xf numFmtId="0" fontId="0" fillId="5" borderId="26" xfId="0" applyFill="1" applyBorder="1" applyAlignment="1">
      <alignment horizontal="left" vertical="top"/>
    </xf>
    <xf numFmtId="0" fontId="0" fillId="3" borderId="28" xfId="0" applyFill="1" applyBorder="1" applyAlignment="1">
      <alignment horizontal="left" vertical="top" wrapText="1"/>
    </xf>
    <xf numFmtId="0" fontId="0" fillId="3" borderId="25" xfId="0" applyFill="1" applyBorder="1" applyAlignment="1">
      <alignment horizontal="left" vertical="top" wrapText="1"/>
    </xf>
    <xf numFmtId="0" fontId="11" fillId="3" borderId="24" xfId="0" applyFont="1" applyFill="1" applyBorder="1" applyAlignment="1">
      <alignment horizontal="left" vertical="top" wrapText="1"/>
    </xf>
    <xf numFmtId="0" fontId="0" fillId="3" borderId="26" xfId="0" applyFill="1" applyBorder="1" applyAlignment="1">
      <alignment horizontal="left" vertical="top"/>
    </xf>
    <xf numFmtId="0" fontId="0" fillId="7" borderId="26" xfId="0" applyFill="1" applyBorder="1" applyAlignment="1">
      <alignment horizontal="left" vertical="top"/>
    </xf>
    <xf numFmtId="0" fontId="1" fillId="3" borderId="9" xfId="0" applyFont="1" applyFill="1" applyBorder="1" applyAlignment="1">
      <alignment horizontal="left" vertical="top"/>
    </xf>
    <xf numFmtId="0" fontId="0" fillId="3" borderId="0" xfId="0" applyFill="1" applyBorder="1" applyAlignment="1">
      <alignment horizontal="left" vertical="top"/>
    </xf>
    <xf numFmtId="0" fontId="1" fillId="3" borderId="0" xfId="0" applyFont="1" applyFill="1" applyBorder="1" applyAlignment="1">
      <alignment horizontal="left" vertical="top"/>
    </xf>
    <xf numFmtId="0" fontId="1" fillId="3" borderId="11" xfId="0" applyFont="1" applyFill="1" applyBorder="1" applyAlignment="1">
      <alignment horizontal="left" vertical="top"/>
    </xf>
    <xf numFmtId="0" fontId="0" fillId="3" borderId="15" xfId="0" applyFill="1" applyBorder="1" applyAlignment="1">
      <alignment horizontal="left" vertical="top"/>
    </xf>
    <xf numFmtId="0" fontId="1" fillId="0" borderId="0" xfId="0" applyFont="1" applyAlignment="1">
      <alignment horizontal="center"/>
    </xf>
    <xf numFmtId="0" fontId="1" fillId="6" borderId="23" xfId="0" applyFont="1" applyFill="1" applyBorder="1" applyAlignment="1">
      <alignment horizontal="left" vertical="top"/>
    </xf>
    <xf numFmtId="0" fontId="1" fillId="6" borderId="20" xfId="0" applyFont="1" applyFill="1" applyBorder="1" applyAlignment="1">
      <alignment horizontal="left" vertical="top"/>
    </xf>
    <xf numFmtId="0" fontId="1" fillId="6" borderId="29" xfId="0" applyFont="1" applyFill="1" applyBorder="1" applyAlignment="1">
      <alignment horizontal="left" vertical="top"/>
    </xf>
    <xf numFmtId="0" fontId="1" fillId="6" borderId="30" xfId="0" applyFont="1" applyFill="1" applyBorder="1" applyAlignment="1">
      <alignment horizontal="left" vertical="top"/>
    </xf>
    <xf numFmtId="0" fontId="1" fillId="6" borderId="21" xfId="0" applyFont="1" applyFill="1" applyBorder="1" applyAlignment="1">
      <alignment horizontal="left" vertical="top"/>
    </xf>
    <xf numFmtId="0" fontId="1" fillId="3" borderId="27" xfId="0" applyFont="1" applyFill="1" applyBorder="1" applyAlignment="1">
      <alignment horizontal="left" vertical="top"/>
    </xf>
    <xf numFmtId="0" fontId="1" fillId="3" borderId="29" xfId="0" applyFont="1" applyFill="1" applyBorder="1" applyAlignment="1">
      <alignment horizontal="left" vertical="top"/>
    </xf>
    <xf numFmtId="0" fontId="1" fillId="3" borderId="30" xfId="0" applyFont="1" applyFill="1" applyBorder="1" applyAlignment="1">
      <alignment horizontal="left" vertical="top"/>
    </xf>
    <xf numFmtId="0" fontId="1" fillId="3" borderId="21" xfId="0" applyFont="1" applyFill="1" applyBorder="1" applyAlignment="1">
      <alignment horizontal="left" vertical="top"/>
    </xf>
    <xf numFmtId="0" fontId="1" fillId="7" borderId="23" xfId="0" applyFont="1" applyFill="1" applyBorder="1" applyAlignment="1">
      <alignment horizontal="left" vertical="top"/>
    </xf>
    <xf numFmtId="0" fontId="0" fillId="7" borderId="8" xfId="0" applyFill="1" applyBorder="1" applyAlignment="1">
      <alignment horizontal="left" vertical="top" wrapText="1"/>
    </xf>
    <xf numFmtId="0" fontId="0" fillId="7" borderId="26" xfId="0" applyFill="1" applyBorder="1" applyAlignment="1">
      <alignment horizontal="left" vertical="top" wrapText="1"/>
    </xf>
    <xf numFmtId="0" fontId="1" fillId="5" borderId="23" xfId="0" applyFont="1" applyFill="1" applyBorder="1" applyAlignment="1">
      <alignment horizontal="left" vertical="top"/>
    </xf>
    <xf numFmtId="0" fontId="0" fillId="5" borderId="8" xfId="0" applyFill="1" applyBorder="1" applyAlignment="1">
      <alignment horizontal="left" vertical="top" wrapText="1"/>
    </xf>
    <xf numFmtId="0" fontId="0" fillId="5" borderId="26" xfId="0" applyFill="1" applyBorder="1" applyAlignment="1">
      <alignment horizontal="left" vertical="top" wrapText="1"/>
    </xf>
    <xf numFmtId="0" fontId="1" fillId="5" borderId="29" xfId="0" applyFont="1" applyFill="1" applyBorder="1" applyAlignment="1">
      <alignment horizontal="left" vertical="top"/>
    </xf>
    <xf numFmtId="0" fontId="1" fillId="5" borderId="9" xfId="0" applyFont="1" applyFill="1" applyBorder="1" applyAlignment="1">
      <alignment horizontal="left" vertical="top"/>
    </xf>
    <xf numFmtId="0" fontId="1" fillId="5" borderId="30" xfId="0" applyFont="1" applyFill="1" applyBorder="1" applyAlignment="1">
      <alignment horizontal="left" vertical="top"/>
    </xf>
    <xf numFmtId="0" fontId="0" fillId="5" borderId="0" xfId="0" applyFill="1" applyBorder="1" applyAlignment="1">
      <alignment horizontal="left" vertical="top"/>
    </xf>
    <xf numFmtId="0" fontId="1" fillId="5" borderId="0" xfId="0" applyFont="1" applyFill="1" applyBorder="1" applyAlignment="1">
      <alignment horizontal="left" vertical="top"/>
    </xf>
    <xf numFmtId="0" fontId="1" fillId="5" borderId="21" xfId="0" applyFont="1" applyFill="1" applyBorder="1" applyAlignment="1">
      <alignment horizontal="left" vertical="top"/>
    </xf>
    <xf numFmtId="0" fontId="1" fillId="5" borderId="11" xfId="0" applyFont="1" applyFill="1" applyBorder="1" applyAlignment="1">
      <alignment horizontal="left" vertical="top"/>
    </xf>
    <xf numFmtId="0" fontId="0" fillId="5" borderId="15" xfId="0" applyFill="1" applyBorder="1" applyAlignment="1">
      <alignment horizontal="left" vertical="top"/>
    </xf>
    <xf numFmtId="0" fontId="10" fillId="4" borderId="29" xfId="0" applyFont="1" applyFill="1" applyBorder="1" applyAlignment="1">
      <alignment horizontal="left" vertical="top"/>
    </xf>
    <xf numFmtId="0" fontId="12" fillId="4" borderId="11" xfId="0" applyFont="1" applyFill="1" applyBorder="1" applyAlignment="1">
      <alignment horizontal="left" vertical="top" wrapText="1"/>
    </xf>
    <xf numFmtId="0" fontId="9" fillId="4" borderId="22" xfId="0" applyFont="1" applyFill="1" applyBorder="1" applyAlignment="1">
      <alignment horizontal="left" vertical="top" wrapText="1"/>
    </xf>
    <xf numFmtId="0" fontId="10" fillId="4" borderId="21" xfId="0" applyFont="1" applyFill="1" applyBorder="1" applyAlignment="1">
      <alignment horizontal="left" vertical="top"/>
    </xf>
    <xf numFmtId="0" fontId="9" fillId="4" borderId="21" xfId="0" applyFont="1" applyFill="1" applyBorder="1" applyAlignment="1">
      <alignment horizontal="left" vertical="top"/>
    </xf>
    <xf numFmtId="1" fontId="11" fillId="3" borderId="23" xfId="0" applyNumberFormat="1" applyFont="1" applyFill="1" applyBorder="1" applyAlignment="1">
      <alignment horizontal="center" vertical="top" wrapText="1"/>
    </xf>
    <xf numFmtId="0" fontId="1" fillId="7" borderId="29" xfId="0" applyFont="1" applyFill="1" applyBorder="1" applyAlignment="1">
      <alignment horizontal="left" vertical="top"/>
    </xf>
    <xf numFmtId="0" fontId="1" fillId="7" borderId="30" xfId="0" applyFont="1" applyFill="1" applyBorder="1" applyAlignment="1">
      <alignment horizontal="left" vertical="top"/>
    </xf>
    <xf numFmtId="0" fontId="0" fillId="7" borderId="15" xfId="0" applyFill="1" applyBorder="1" applyAlignment="1">
      <alignment horizontal="left" vertical="top"/>
    </xf>
    <xf numFmtId="0" fontId="1" fillId="7" borderId="21" xfId="0" applyFont="1" applyFill="1" applyBorder="1" applyAlignment="1">
      <alignment horizontal="left" vertical="top"/>
    </xf>
    <xf numFmtId="0" fontId="4" fillId="5" borderId="13" xfId="0" applyFont="1" applyFill="1" applyBorder="1" applyAlignment="1">
      <alignment horizontal="left" vertical="top"/>
    </xf>
    <xf numFmtId="0" fontId="4" fillId="3" borderId="13" xfId="0" applyFont="1" applyFill="1" applyBorder="1" applyAlignment="1">
      <alignment horizontal="left" vertical="top"/>
    </xf>
    <xf numFmtId="0" fontId="1" fillId="0" borderId="0" xfId="0" applyFont="1" applyAlignment="1">
      <alignment horizontal="left"/>
    </xf>
    <xf numFmtId="0" fontId="14" fillId="0" borderId="0" xfId="0" applyFont="1" applyAlignment="1">
      <alignment horizontal="left"/>
    </xf>
    <xf numFmtId="0" fontId="1" fillId="2" borderId="0" xfId="0" applyFont="1" applyFill="1" applyBorder="1" applyAlignment="1">
      <alignment horizontal="left" vertical="top"/>
    </xf>
    <xf numFmtId="0" fontId="1" fillId="2" borderId="11" xfId="0" applyFont="1" applyFill="1" applyBorder="1" applyAlignment="1">
      <alignment horizontal="left" vertical="top"/>
    </xf>
    <xf numFmtId="3" fontId="4" fillId="2" borderId="14" xfId="0" applyNumberFormat="1" applyFont="1" applyFill="1" applyBorder="1" applyAlignment="1">
      <alignment horizontal="center" vertical="top"/>
    </xf>
    <xf numFmtId="3" fontId="0" fillId="3" borderId="14" xfId="0" applyNumberFormat="1" applyFill="1" applyBorder="1" applyAlignment="1">
      <alignment horizontal="center" vertical="top"/>
    </xf>
    <xf numFmtId="0" fontId="15" fillId="0" borderId="0" xfId="0" applyFont="1"/>
    <xf numFmtId="0" fontId="0" fillId="0" borderId="0" xfId="0" applyFont="1"/>
    <xf numFmtId="0" fontId="0" fillId="0" borderId="0" xfId="0" applyFont="1" applyAlignment="1">
      <alignment horizontal="left"/>
    </xf>
    <xf numFmtId="0" fontId="1" fillId="0" borderId="6" xfId="0" applyFont="1" applyBorder="1" applyAlignment="1">
      <alignment wrapText="1"/>
    </xf>
    <xf numFmtId="4" fontId="0" fillId="0" borderId="6" xfId="0" applyNumberFormat="1" applyFont="1" applyBorder="1"/>
    <xf numFmtId="4" fontId="0" fillId="0" borderId="6" xfId="0" applyNumberFormat="1" applyFont="1" applyBorder="1" applyAlignment="1">
      <alignment horizontal="center"/>
    </xf>
    <xf numFmtId="0" fontId="4" fillId="6" borderId="13" xfId="0" applyFont="1" applyFill="1" applyBorder="1" applyAlignment="1">
      <alignment horizontal="center" vertical="top"/>
    </xf>
    <xf numFmtId="2" fontId="0" fillId="6" borderId="20" xfId="0" applyNumberFormat="1" applyFill="1" applyBorder="1" applyAlignment="1">
      <alignment horizontal="center" vertical="top"/>
    </xf>
    <xf numFmtId="2" fontId="0" fillId="4" borderId="13" xfId="0" applyNumberFormat="1" applyFill="1" applyBorder="1" applyAlignment="1">
      <alignment horizontal="center" vertical="top"/>
    </xf>
    <xf numFmtId="2" fontId="0" fillId="4" borderId="14" xfId="0" applyNumberFormat="1" applyFill="1" applyBorder="1" applyAlignment="1">
      <alignment horizontal="center" vertical="top"/>
    </xf>
    <xf numFmtId="2" fontId="9" fillId="4" borderId="11" xfId="0" applyNumberFormat="1" applyFont="1" applyFill="1" applyBorder="1" applyAlignment="1">
      <alignment horizontal="center" vertical="top"/>
    </xf>
    <xf numFmtId="2" fontId="0" fillId="0" borderId="0" xfId="0" applyNumberFormat="1" applyBorder="1" applyAlignment="1">
      <alignment horizontal="center" vertical="top" wrapText="1"/>
    </xf>
    <xf numFmtId="2" fontId="0" fillId="3" borderId="23" xfId="0" applyNumberFormat="1" applyFill="1" applyBorder="1" applyAlignment="1">
      <alignment horizontal="center" vertical="top"/>
    </xf>
    <xf numFmtId="2" fontId="0" fillId="5" borderId="23" xfId="0" applyNumberFormat="1" applyFill="1" applyBorder="1" applyAlignment="1">
      <alignment horizontal="center" vertical="top"/>
    </xf>
    <xf numFmtId="2" fontId="0" fillId="7" borderId="23" xfId="0" applyNumberFormat="1" applyFill="1" applyBorder="1" applyAlignment="1">
      <alignment horizontal="center" vertical="top"/>
    </xf>
    <xf numFmtId="1" fontId="11" fillId="6" borderId="20" xfId="0" applyNumberFormat="1" applyFont="1" applyFill="1" applyBorder="1" applyAlignment="1">
      <alignment horizontal="center" vertical="top" wrapText="1"/>
    </xf>
    <xf numFmtId="0" fontId="12" fillId="4" borderId="11" xfId="0" applyFont="1" applyFill="1" applyBorder="1" applyAlignment="1">
      <alignment horizontal="center" vertical="top" wrapText="1"/>
    </xf>
    <xf numFmtId="1" fontId="11" fillId="8" borderId="23" xfId="0" applyNumberFormat="1" applyFont="1" applyFill="1" applyBorder="1" applyAlignment="1">
      <alignment horizontal="center" vertical="top" wrapText="1"/>
    </xf>
    <xf numFmtId="1" fontId="11" fillId="7" borderId="23" xfId="0" applyNumberFormat="1" applyFont="1" applyFill="1" applyBorder="1" applyAlignment="1">
      <alignment horizontal="center" vertical="top" wrapText="1"/>
    </xf>
    <xf numFmtId="0" fontId="0" fillId="2" borderId="0" xfId="0" applyFill="1"/>
    <xf numFmtId="0" fontId="4" fillId="2" borderId="0" xfId="0" applyFont="1" applyFill="1" applyAlignment="1">
      <alignment horizontal="left"/>
    </xf>
    <xf numFmtId="0" fontId="0" fillId="0" borderId="0" xfId="0" applyFont="1" applyAlignment="1">
      <alignment horizontal="left" vertical="center"/>
    </xf>
    <xf numFmtId="0" fontId="0" fillId="0" borderId="0" xfId="0" applyFont="1" applyAlignment="1">
      <alignment horizontal="center"/>
    </xf>
    <xf numFmtId="0" fontId="0" fillId="0" borderId="0" xfId="0" applyFont="1" applyAlignment="1">
      <alignment horizontal="right"/>
    </xf>
    <xf numFmtId="0" fontId="15" fillId="0" borderId="0" xfId="0" applyFont="1" applyAlignment="1">
      <alignment horizontal="left" vertical="center"/>
    </xf>
    <xf numFmtId="0" fontId="0" fillId="0" borderId="0" xfId="0" applyFont="1" applyAlignment="1">
      <alignment vertical="center"/>
    </xf>
    <xf numFmtId="0" fontId="0" fillId="0" borderId="6" xfId="0" applyFont="1" applyBorder="1" applyAlignment="1">
      <alignment horizontal="center"/>
    </xf>
    <xf numFmtId="0" fontId="6" fillId="0" borderId="6" xfId="0" applyFont="1" applyBorder="1" applyAlignment="1">
      <alignment horizontal="center"/>
    </xf>
    <xf numFmtId="4" fontId="6" fillId="0" borderId="6" xfId="0" applyNumberFormat="1" applyFont="1" applyBorder="1" applyAlignment="1">
      <alignment horizontal="center"/>
    </xf>
    <xf numFmtId="3" fontId="4" fillId="2" borderId="14" xfId="0" applyNumberFormat="1" applyFont="1" applyFill="1" applyBorder="1" applyAlignment="1">
      <alignment horizontal="center" vertical="top"/>
    </xf>
    <xf numFmtId="3" fontId="0" fillId="5" borderId="14" xfId="0" applyNumberFormat="1" applyFill="1" applyBorder="1" applyAlignment="1">
      <alignment horizontal="center" vertical="top"/>
    </xf>
    <xf numFmtId="3" fontId="0" fillId="7" borderId="14" xfId="0" applyNumberFormat="1" applyFill="1" applyBorder="1" applyAlignment="1">
      <alignment horizontal="center" vertical="top"/>
    </xf>
    <xf numFmtId="0" fontId="0" fillId="0" borderId="0" xfId="0" applyFont="1" applyAlignment="1">
      <alignment vertical="top" wrapText="1"/>
    </xf>
    <xf numFmtId="0" fontId="1" fillId="0" borderId="0" xfId="0" applyFont="1" applyAlignment="1">
      <alignment vertical="top"/>
    </xf>
    <xf numFmtId="0" fontId="0" fillId="0" borderId="0" xfId="0" applyAlignment="1">
      <alignment vertical="top" wrapText="1"/>
    </xf>
    <xf numFmtId="0" fontId="1" fillId="0" borderId="0" xfId="0" applyFont="1" applyAlignment="1">
      <alignment vertical="top" wrapText="1"/>
    </xf>
    <xf numFmtId="0" fontId="0" fillId="0" borderId="0" xfId="0" applyAlignment="1">
      <alignment vertical="top"/>
    </xf>
    <xf numFmtId="0" fontId="17" fillId="0" borderId="0" xfId="0" applyFont="1"/>
    <xf numFmtId="0" fontId="4" fillId="0" borderId="0" xfId="0" applyFont="1" applyFill="1"/>
    <xf numFmtId="0" fontId="19" fillId="0" borderId="0" xfId="1"/>
    <xf numFmtId="0" fontId="1" fillId="0" borderId="6" xfId="0" applyFont="1" applyBorder="1" applyAlignment="1">
      <alignment horizontal="center"/>
    </xf>
    <xf numFmtId="0" fontId="0" fillId="0" borderId="6" xfId="0" applyBorder="1"/>
    <xf numFmtId="0" fontId="0" fillId="2" borderId="6" xfId="0" applyFont="1" applyFill="1" applyBorder="1"/>
    <xf numFmtId="3" fontId="0" fillId="0" borderId="6" xfId="0" applyNumberFormat="1" applyFont="1" applyBorder="1"/>
    <xf numFmtId="2" fontId="0" fillId="0" borderId="0" xfId="0" applyNumberFormat="1"/>
    <xf numFmtId="0" fontId="0" fillId="2" borderId="6" xfId="0" applyFill="1" applyBorder="1"/>
    <xf numFmtId="2" fontId="0" fillId="0" borderId="6" xfId="0" applyNumberFormat="1" applyBorder="1"/>
    <xf numFmtId="4" fontId="1" fillId="0" borderId="0" xfId="0" applyNumberFormat="1" applyFont="1"/>
    <xf numFmtId="0" fontId="1" fillId="0" borderId="0" xfId="0" applyFont="1" applyAlignment="1">
      <alignment horizontal="right"/>
    </xf>
    <xf numFmtId="2" fontId="1" fillId="0" borderId="0" xfId="0" applyNumberFormat="1" applyFont="1" applyAlignment="1">
      <alignment horizontal="right"/>
    </xf>
    <xf numFmtId="0" fontId="0" fillId="0" borderId="0" xfId="0" applyAlignment="1">
      <alignment horizontal="right"/>
    </xf>
    <xf numFmtId="4" fontId="1" fillId="0" borderId="0" xfId="0" applyNumberFormat="1" applyFont="1" applyAlignment="1">
      <alignment horizontal="right"/>
    </xf>
    <xf numFmtId="0" fontId="21" fillId="0" borderId="0" xfId="0" applyFont="1" applyAlignment="1">
      <alignment horizontal="left"/>
    </xf>
    <xf numFmtId="0" fontId="0" fillId="0" borderId="0" xfId="0" applyBorder="1" applyAlignment="1">
      <alignment wrapText="1"/>
    </xf>
    <xf numFmtId="0" fontId="23" fillId="0" borderId="0" xfId="0" applyFont="1"/>
    <xf numFmtId="0" fontId="4" fillId="0" borderId="6" xfId="0" applyFont="1" applyBorder="1"/>
    <xf numFmtId="3" fontId="4" fillId="2" borderId="6" xfId="0" applyNumberFormat="1" applyFont="1" applyFill="1" applyBorder="1"/>
    <xf numFmtId="0" fontId="9" fillId="0" borderId="6" xfId="0" applyFont="1" applyBorder="1"/>
    <xf numFmtId="9" fontId="9" fillId="0" borderId="6" xfId="2" applyFont="1" applyBorder="1"/>
    <xf numFmtId="3" fontId="9" fillId="2" borderId="6" xfId="0" applyNumberFormat="1" applyFont="1" applyFill="1" applyBorder="1"/>
    <xf numFmtId="0" fontId="9" fillId="0" borderId="0" xfId="0" applyFont="1" applyBorder="1" applyAlignment="1"/>
    <xf numFmtId="0" fontId="9" fillId="0" borderId="0" xfId="0" applyFont="1" applyBorder="1"/>
    <xf numFmtId="0" fontId="0" fillId="0" borderId="6" xfId="0" applyBorder="1" applyAlignment="1">
      <alignment wrapText="1"/>
    </xf>
    <xf numFmtId="0" fontId="4" fillId="0" borderId="6" xfId="0" applyFont="1" applyBorder="1" applyAlignment="1">
      <alignment wrapText="1"/>
    </xf>
    <xf numFmtId="0" fontId="23" fillId="0" borderId="0" xfId="0" applyFont="1" applyAlignment="1">
      <alignment vertical="top"/>
    </xf>
    <xf numFmtId="0" fontId="0" fillId="2" borderId="31" xfId="0" applyFill="1" applyBorder="1" applyAlignment="1">
      <alignment wrapText="1"/>
    </xf>
    <xf numFmtId="0" fontId="9" fillId="2" borderId="4" xfId="0" applyFont="1" applyFill="1" applyBorder="1" applyAlignment="1">
      <alignment wrapText="1"/>
    </xf>
    <xf numFmtId="0" fontId="9" fillId="2" borderId="6" xfId="0" applyFont="1" applyFill="1" applyBorder="1"/>
    <xf numFmtId="0" fontId="9" fillId="0" borderId="6" xfId="0" applyFont="1" applyBorder="1" applyAlignment="1">
      <alignment wrapText="1"/>
    </xf>
    <xf numFmtId="0" fontId="0" fillId="2" borderId="6" xfId="0" applyFill="1" applyBorder="1" applyAlignment="1">
      <alignment wrapText="1"/>
    </xf>
    <xf numFmtId="0" fontId="9" fillId="2" borderId="6" xfId="0" applyFont="1" applyFill="1" applyBorder="1" applyAlignment="1">
      <alignment wrapText="1"/>
    </xf>
    <xf numFmtId="0" fontId="9" fillId="0" borderId="7" xfId="0" applyFont="1" applyBorder="1" applyAlignment="1">
      <alignment wrapText="1"/>
    </xf>
    <xf numFmtId="0" fontId="24" fillId="0" borderId="0" xfId="0" applyFont="1" applyAlignment="1">
      <alignment wrapText="1"/>
    </xf>
    <xf numFmtId="0" fontId="9" fillId="0" borderId="5" xfId="0" applyFont="1" applyBorder="1"/>
    <xf numFmtId="0" fontId="4" fillId="2" borderId="0" xfId="0" applyFont="1" applyFill="1"/>
    <xf numFmtId="0" fontId="24" fillId="0" borderId="0" xfId="0" applyFont="1"/>
    <xf numFmtId="0" fontId="0" fillId="9" borderId="6" xfId="0" applyFill="1" applyBorder="1"/>
    <xf numFmtId="0" fontId="0" fillId="9" borderId="0" xfId="0" applyFill="1" applyBorder="1" applyAlignment="1">
      <alignment horizontal="center"/>
    </xf>
    <xf numFmtId="9" fontId="0" fillId="2" borderId="6" xfId="2" applyFont="1" applyFill="1" applyBorder="1"/>
    <xf numFmtId="0" fontId="0" fillId="9" borderId="0" xfId="0" applyFill="1" applyBorder="1"/>
    <xf numFmtId="0" fontId="0" fillId="9" borderId="0" xfId="0" applyFill="1"/>
    <xf numFmtId="0" fontId="0" fillId="0" borderId="1" xfId="0" applyBorder="1" applyAlignment="1">
      <alignment wrapText="1"/>
    </xf>
    <xf numFmtId="0" fontId="24" fillId="0" borderId="0" xfId="0" applyFont="1" applyAlignment="1"/>
    <xf numFmtId="0" fontId="4" fillId="0" borderId="0" xfId="0" applyFont="1" applyFill="1" applyBorder="1"/>
    <xf numFmtId="9" fontId="9" fillId="2" borderId="6" xfId="2" applyFont="1" applyFill="1" applyBorder="1"/>
    <xf numFmtId="0" fontId="23" fillId="0" borderId="0" xfId="0" applyFont="1" applyAlignment="1">
      <alignment wrapText="1"/>
    </xf>
    <xf numFmtId="43" fontId="0" fillId="0" borderId="0" xfId="3" applyFont="1"/>
    <xf numFmtId="43" fontId="0" fillId="0" borderId="0" xfId="3" applyFont="1" applyBorder="1"/>
    <xf numFmtId="0" fontId="9" fillId="0" borderId="1" xfId="0" applyFont="1" applyBorder="1"/>
    <xf numFmtId="0" fontId="9" fillId="0" borderId="1" xfId="0" applyFont="1" applyBorder="1" applyAlignment="1">
      <alignment wrapText="1"/>
    </xf>
    <xf numFmtId="0" fontId="27" fillId="0" borderId="0" xfId="0" applyFont="1" applyAlignment="1">
      <alignment horizontal="left" vertical="top"/>
    </xf>
    <xf numFmtId="0" fontId="0" fillId="0" borderId="6" xfId="0" applyBorder="1" applyAlignment="1">
      <alignment horizontal="center" vertical="top"/>
    </xf>
    <xf numFmtId="0" fontId="0" fillId="0" borderId="6" xfId="0" applyBorder="1" applyAlignment="1">
      <alignment horizontal="left" vertical="top"/>
    </xf>
    <xf numFmtId="0" fontId="0" fillId="0" borderId="6" xfId="0" applyBorder="1" applyAlignment="1">
      <alignment vertical="top"/>
    </xf>
    <xf numFmtId="0" fontId="0" fillId="6" borderId="6" xfId="0" applyFill="1" applyBorder="1" applyAlignment="1">
      <alignment horizontal="center" vertical="top"/>
    </xf>
    <xf numFmtId="0" fontId="0" fillId="6" borderId="6" xfId="0" applyFill="1" applyBorder="1" applyAlignment="1">
      <alignment horizontal="left" vertical="top" wrapText="1"/>
    </xf>
    <xf numFmtId="0" fontId="0" fillId="6" borderId="6" xfId="0" applyFill="1" applyBorder="1" applyAlignment="1">
      <alignment vertical="top"/>
    </xf>
    <xf numFmtId="0" fontId="0" fillId="6" borderId="6" xfId="0" applyFill="1" applyBorder="1" applyAlignment="1">
      <alignment vertical="top" wrapText="1"/>
    </xf>
    <xf numFmtId="0" fontId="5" fillId="6" borderId="6" xfId="0" applyFont="1" applyFill="1" applyBorder="1" applyAlignment="1">
      <alignment horizontal="center" vertical="top"/>
    </xf>
    <xf numFmtId="0" fontId="5" fillId="6" borderId="6" xfId="0" applyFont="1" applyFill="1" applyBorder="1" applyAlignment="1">
      <alignment vertical="top"/>
    </xf>
    <xf numFmtId="0" fontId="4" fillId="6" borderId="6" xfId="0" applyFont="1" applyFill="1" applyBorder="1" applyAlignment="1">
      <alignment horizontal="left" vertical="top"/>
    </xf>
    <xf numFmtId="0" fontId="0" fillId="8" borderId="6" xfId="0" applyFill="1" applyBorder="1" applyAlignment="1">
      <alignment horizontal="center" vertical="top"/>
    </xf>
    <xf numFmtId="0" fontId="0" fillId="8" borderId="6" xfId="0" applyFill="1" applyBorder="1" applyAlignment="1">
      <alignment horizontal="left" vertical="top" wrapText="1"/>
    </xf>
    <xf numFmtId="0" fontId="0" fillId="8" borderId="6" xfId="0" applyFill="1" applyBorder="1" applyAlignment="1">
      <alignment vertical="top" wrapText="1"/>
    </xf>
    <xf numFmtId="0" fontId="0" fillId="8" borderId="6" xfId="0" applyFill="1" applyBorder="1" applyAlignment="1">
      <alignment horizontal="left" vertical="top"/>
    </xf>
    <xf numFmtId="0" fontId="0" fillId="7" borderId="6" xfId="0" applyFill="1" applyBorder="1" applyAlignment="1">
      <alignment horizontal="center" vertical="top"/>
    </xf>
    <xf numFmtId="0" fontId="0" fillId="7" borderId="6" xfId="0" applyFont="1" applyFill="1" applyBorder="1" applyAlignment="1">
      <alignment horizontal="left" vertical="top"/>
    </xf>
    <xf numFmtId="0" fontId="0" fillId="7" borderId="6" xfId="0" applyFill="1" applyBorder="1" applyAlignment="1">
      <alignment vertical="top" wrapText="1"/>
    </xf>
    <xf numFmtId="0" fontId="0" fillId="7" borderId="6" xfId="0" applyFill="1" applyBorder="1" applyAlignment="1">
      <alignment horizontal="left" vertical="top"/>
    </xf>
    <xf numFmtId="0" fontId="0" fillId="7" borderId="6" xfId="0" applyFill="1" applyBorder="1" applyAlignment="1">
      <alignment vertical="top"/>
    </xf>
    <xf numFmtId="0" fontId="0" fillId="3" borderId="6" xfId="0" applyFill="1" applyBorder="1" applyAlignment="1">
      <alignment horizontal="center" vertical="top"/>
    </xf>
    <xf numFmtId="0" fontId="0" fillId="3" borderId="6" xfId="0" applyFill="1" applyBorder="1" applyAlignment="1">
      <alignment horizontal="left" vertical="top" wrapText="1"/>
    </xf>
    <xf numFmtId="0" fontId="0" fillId="3" borderId="6" xfId="0" applyFill="1" applyBorder="1" applyAlignment="1">
      <alignment vertical="top" wrapText="1"/>
    </xf>
    <xf numFmtId="0" fontId="0" fillId="3" borderId="6" xfId="0" applyFill="1" applyBorder="1" applyAlignment="1">
      <alignment vertical="top"/>
    </xf>
    <xf numFmtId="0" fontId="0" fillId="10" borderId="6" xfId="0" applyFill="1" applyBorder="1" applyAlignment="1">
      <alignment horizontal="center" vertical="top"/>
    </xf>
    <xf numFmtId="0" fontId="0" fillId="10" borderId="6" xfId="0" applyFill="1" applyBorder="1" applyAlignment="1">
      <alignment horizontal="left" vertical="top" wrapText="1"/>
    </xf>
    <xf numFmtId="0" fontId="0" fillId="10" borderId="6" xfId="0" applyFill="1" applyBorder="1" applyAlignment="1">
      <alignment vertical="top" wrapText="1"/>
    </xf>
    <xf numFmtId="0" fontId="0" fillId="10" borderId="6" xfId="0" applyFill="1" applyBorder="1" applyAlignment="1">
      <alignment vertical="top"/>
    </xf>
    <xf numFmtId="49" fontId="1" fillId="0" borderId="0" xfId="0" applyNumberFormat="1" applyFont="1" applyAlignment="1">
      <alignment horizontal="left"/>
    </xf>
    <xf numFmtId="49" fontId="0" fillId="0" borderId="0" xfId="0" applyNumberFormat="1" applyAlignment="1">
      <alignment horizontal="left"/>
    </xf>
    <xf numFmtId="0" fontId="9" fillId="0" borderId="0" xfId="0" applyFont="1" applyAlignment="1">
      <alignment vertical="top" wrapText="1"/>
    </xf>
    <xf numFmtId="0" fontId="9" fillId="0" borderId="0" xfId="0" applyFont="1" applyAlignment="1">
      <alignment vertical="top"/>
    </xf>
    <xf numFmtId="0" fontId="10" fillId="0" borderId="0" xfId="0" applyFont="1" applyAlignment="1">
      <alignment vertical="top"/>
    </xf>
    <xf numFmtId="49" fontId="14" fillId="0" borderId="0" xfId="0" applyNumberFormat="1" applyFont="1" applyAlignment="1">
      <alignment horizontal="left"/>
    </xf>
    <xf numFmtId="49" fontId="1" fillId="0" borderId="6" xfId="0" applyNumberFormat="1" applyFont="1" applyBorder="1" applyAlignment="1">
      <alignment horizontal="left"/>
    </xf>
    <xf numFmtId="49" fontId="1" fillId="0" borderId="2" xfId="0" applyNumberFormat="1" applyFont="1" applyBorder="1" applyAlignment="1">
      <alignment horizontal="left"/>
    </xf>
    <xf numFmtId="0" fontId="1" fillId="0" borderId="3" xfId="0" applyFont="1" applyBorder="1"/>
    <xf numFmtId="0" fontId="1" fillId="2" borderId="6" xfId="0" applyFont="1" applyFill="1" applyBorder="1" applyAlignment="1">
      <alignment horizontal="center" vertical="top"/>
    </xf>
    <xf numFmtId="0" fontId="1" fillId="2" borderId="6" xfId="0" applyFont="1" applyFill="1" applyBorder="1" applyAlignment="1">
      <alignment horizontal="left" vertical="top"/>
    </xf>
    <xf numFmtId="0" fontId="1" fillId="2" borderId="6" xfId="0" applyFont="1" applyFill="1" applyBorder="1" applyAlignment="1">
      <alignment vertical="top"/>
    </xf>
    <xf numFmtId="0" fontId="9" fillId="6" borderId="6" xfId="0" applyFont="1" applyFill="1" applyBorder="1" applyAlignment="1">
      <alignment vertical="top" wrapText="1"/>
    </xf>
    <xf numFmtId="0" fontId="9" fillId="7" borderId="6" xfId="0" applyFont="1" applyFill="1" applyBorder="1" applyAlignment="1">
      <alignment vertical="top" wrapText="1"/>
    </xf>
    <xf numFmtId="49" fontId="1" fillId="0" borderId="0" xfId="0" applyNumberFormat="1" applyFont="1" applyBorder="1" applyAlignment="1">
      <alignment horizontal="left"/>
    </xf>
    <xf numFmtId="0" fontId="27" fillId="0" borderId="0" xfId="0" applyFont="1" applyAlignment="1">
      <alignment vertical="top"/>
    </xf>
    <xf numFmtId="4" fontId="0" fillId="2" borderId="6" xfId="0" applyNumberFormat="1" applyFill="1" applyBorder="1"/>
    <xf numFmtId="0" fontId="27" fillId="0" borderId="0" xfId="0" applyFont="1"/>
    <xf numFmtId="0" fontId="2" fillId="0" borderId="0" xfId="0" applyFont="1" applyAlignment="1">
      <alignment horizontal="left"/>
    </xf>
    <xf numFmtId="0" fontId="4" fillId="0" borderId="0" xfId="0" applyFont="1" applyAlignment="1">
      <alignment horizontal="left"/>
    </xf>
    <xf numFmtId="0" fontId="6" fillId="0" borderId="0" xfId="0" applyFont="1" applyAlignment="1">
      <alignment horizontal="center"/>
    </xf>
    <xf numFmtId="0" fontId="6" fillId="0" borderId="0" xfId="0" applyFont="1" applyAlignment="1">
      <alignment horizontal="left"/>
    </xf>
    <xf numFmtId="4" fontId="0" fillId="2" borderId="6" xfId="0" applyNumberFormat="1" applyFont="1" applyFill="1" applyBorder="1" applyAlignment="1">
      <alignment horizontal="center"/>
    </xf>
    <xf numFmtId="0" fontId="15" fillId="0" borderId="0" xfId="0" applyFont="1" applyAlignment="1">
      <alignment horizontal="left"/>
    </xf>
    <xf numFmtId="0" fontId="0" fillId="0" borderId="0" xfId="0" applyAlignment="1">
      <alignment horizontal="left" wrapText="1"/>
    </xf>
    <xf numFmtId="0" fontId="0" fillId="0" borderId="0" xfId="0" applyFont="1" applyAlignment="1">
      <alignment horizontal="left" vertical="top" wrapText="1"/>
    </xf>
    <xf numFmtId="0" fontId="1" fillId="3" borderId="0" xfId="0" applyFont="1" applyFill="1" applyBorder="1" applyAlignment="1">
      <alignment horizontal="center" vertical="top"/>
    </xf>
    <xf numFmtId="0" fontId="1" fillId="3" borderId="16" xfId="0" applyFont="1" applyFill="1" applyBorder="1" applyAlignment="1">
      <alignment horizontal="center" vertical="top"/>
    </xf>
    <xf numFmtId="0" fontId="4" fillId="5" borderId="19" xfId="0" applyFont="1" applyFill="1" applyBorder="1" applyAlignment="1">
      <alignment horizontal="center" vertical="top"/>
    </xf>
    <xf numFmtId="0" fontId="4" fillId="5" borderId="18" xfId="0" applyFont="1" applyFill="1" applyBorder="1" applyAlignment="1">
      <alignment horizontal="center" vertical="top"/>
    </xf>
    <xf numFmtId="0" fontId="4" fillId="3" borderId="19" xfId="0" applyFont="1" applyFill="1" applyBorder="1" applyAlignment="1">
      <alignment horizontal="center" vertical="top"/>
    </xf>
    <xf numFmtId="0" fontId="4" fillId="3" borderId="18" xfId="0" applyFont="1" applyFill="1" applyBorder="1" applyAlignment="1">
      <alignment horizontal="center" vertical="top"/>
    </xf>
    <xf numFmtId="4" fontId="0" fillId="5" borderId="14" xfId="0" applyNumberFormat="1" applyFill="1" applyBorder="1" applyAlignment="1">
      <alignment horizontal="center" vertical="top"/>
    </xf>
    <xf numFmtId="4" fontId="0" fillId="5" borderId="12" xfId="0" applyNumberFormat="1" applyFill="1" applyBorder="1" applyAlignment="1">
      <alignment horizontal="center" vertical="top"/>
    </xf>
    <xf numFmtId="4" fontId="1" fillId="0" borderId="23" xfId="0" applyNumberFormat="1" applyFont="1" applyBorder="1" applyAlignment="1">
      <alignment horizontal="center"/>
    </xf>
    <xf numFmtId="0" fontId="1" fillId="0" borderId="26" xfId="0" applyFont="1" applyBorder="1" applyAlignment="1">
      <alignment horizontal="center"/>
    </xf>
    <xf numFmtId="0" fontId="0" fillId="7" borderId="15" xfId="0" applyFill="1" applyBorder="1" applyAlignment="1">
      <alignment horizontal="center" vertical="top"/>
    </xf>
    <xf numFmtId="0" fontId="0" fillId="7" borderId="16" xfId="0" applyFill="1" applyBorder="1" applyAlignment="1">
      <alignment horizontal="center" vertical="top"/>
    </xf>
    <xf numFmtId="0" fontId="1" fillId="7" borderId="0" xfId="0" applyFont="1" applyFill="1" applyBorder="1" applyAlignment="1">
      <alignment horizontal="center" vertical="top"/>
    </xf>
    <xf numFmtId="0" fontId="1" fillId="7" borderId="16" xfId="0" applyFont="1" applyFill="1" applyBorder="1" applyAlignment="1">
      <alignment horizontal="center" vertical="top"/>
    </xf>
    <xf numFmtId="4" fontId="0" fillId="7" borderId="14" xfId="0" applyNumberFormat="1" applyFill="1" applyBorder="1" applyAlignment="1">
      <alignment horizontal="center" vertical="top"/>
    </xf>
    <xf numFmtId="4" fontId="0" fillId="7" borderId="12" xfId="0" applyNumberFormat="1" applyFill="1" applyBorder="1" applyAlignment="1">
      <alignment horizontal="center" vertical="top"/>
    </xf>
    <xf numFmtId="4" fontId="1" fillId="7" borderId="17" xfId="0" applyNumberFormat="1" applyFont="1" applyFill="1" applyBorder="1" applyAlignment="1">
      <alignment horizontal="center" vertical="top"/>
    </xf>
    <xf numFmtId="4" fontId="1" fillId="7" borderId="12" xfId="0" applyNumberFormat="1" applyFont="1" applyFill="1" applyBorder="1" applyAlignment="1">
      <alignment horizontal="center" vertical="top"/>
    </xf>
    <xf numFmtId="0" fontId="1" fillId="0" borderId="23" xfId="0" applyFont="1" applyBorder="1" applyAlignment="1">
      <alignment horizontal="center"/>
    </xf>
    <xf numFmtId="4" fontId="1" fillId="5" borderId="17" xfId="0" applyNumberFormat="1" applyFont="1" applyFill="1" applyBorder="1" applyAlignment="1">
      <alignment horizontal="center" vertical="top"/>
    </xf>
    <xf numFmtId="4" fontId="1" fillId="5" borderId="12" xfId="0" applyNumberFormat="1" applyFont="1" applyFill="1" applyBorder="1" applyAlignment="1">
      <alignment horizontal="center" vertical="top"/>
    </xf>
    <xf numFmtId="0" fontId="12" fillId="4" borderId="13" xfId="0" applyFont="1" applyFill="1" applyBorder="1" applyAlignment="1">
      <alignment horizontal="left" vertical="top" wrapText="1"/>
    </xf>
    <xf numFmtId="0" fontId="12" fillId="4" borderId="9" xfId="0" applyFont="1" applyFill="1" applyBorder="1" applyAlignment="1">
      <alignment horizontal="left" vertical="top" wrapText="1"/>
    </xf>
    <xf numFmtId="0" fontId="12" fillId="4" borderId="10" xfId="0" applyFont="1" applyFill="1" applyBorder="1" applyAlignment="1">
      <alignment horizontal="left" vertical="top" wrapText="1"/>
    </xf>
    <xf numFmtId="0" fontId="0" fillId="7" borderId="9" xfId="0" applyFill="1" applyBorder="1" applyAlignment="1">
      <alignment horizontal="center" vertical="top"/>
    </xf>
    <xf numFmtId="0" fontId="0" fillId="7" borderId="10" xfId="0" applyFill="1" applyBorder="1" applyAlignment="1">
      <alignment horizontal="center" vertical="top"/>
    </xf>
    <xf numFmtId="3" fontId="4" fillId="2" borderId="14" xfId="0" applyNumberFormat="1" applyFont="1" applyFill="1" applyBorder="1" applyAlignment="1">
      <alignment horizontal="center" vertical="top"/>
    </xf>
    <xf numFmtId="3" fontId="4" fillId="2" borderId="12" xfId="0" applyNumberFormat="1" applyFont="1" applyFill="1" applyBorder="1" applyAlignment="1">
      <alignment horizontal="center" vertical="top"/>
    </xf>
    <xf numFmtId="4" fontId="0" fillId="7" borderId="17" xfId="0" applyNumberFormat="1" applyFill="1" applyBorder="1" applyAlignment="1">
      <alignment horizontal="center" vertical="top"/>
    </xf>
    <xf numFmtId="4" fontId="0" fillId="3" borderId="14" xfId="0" applyNumberFormat="1" applyFill="1" applyBorder="1" applyAlignment="1">
      <alignment horizontal="center" vertical="top"/>
    </xf>
    <xf numFmtId="4" fontId="0" fillId="3" borderId="12" xfId="0" applyNumberFormat="1" applyFill="1" applyBorder="1" applyAlignment="1">
      <alignment horizontal="center" vertical="top"/>
    </xf>
    <xf numFmtId="4" fontId="1" fillId="3" borderId="17" xfId="0" applyNumberFormat="1" applyFont="1" applyFill="1" applyBorder="1" applyAlignment="1">
      <alignment horizontal="center" vertical="top"/>
    </xf>
    <xf numFmtId="4" fontId="1" fillId="3" borderId="12" xfId="0" applyNumberFormat="1" applyFont="1" applyFill="1" applyBorder="1" applyAlignment="1">
      <alignment horizontal="center" vertical="top"/>
    </xf>
    <xf numFmtId="0" fontId="0" fillId="5" borderId="9" xfId="0" applyFill="1" applyBorder="1" applyAlignment="1">
      <alignment horizontal="center" vertical="top"/>
    </xf>
    <xf numFmtId="0" fontId="0" fillId="5" borderId="10" xfId="0" applyFill="1" applyBorder="1" applyAlignment="1">
      <alignment horizontal="center" vertical="top"/>
    </xf>
    <xf numFmtId="4" fontId="0" fillId="5" borderId="17" xfId="0" applyNumberFormat="1" applyFill="1" applyBorder="1" applyAlignment="1">
      <alignment horizontal="center" vertical="top"/>
    </xf>
    <xf numFmtId="0" fontId="0" fillId="5" borderId="15" xfId="0" applyFill="1" applyBorder="1" applyAlignment="1">
      <alignment horizontal="center" vertical="top"/>
    </xf>
    <xf numFmtId="0" fontId="0" fillId="5" borderId="16" xfId="0" applyFill="1" applyBorder="1" applyAlignment="1">
      <alignment horizontal="center" vertical="top"/>
    </xf>
    <xf numFmtId="0" fontId="1" fillId="5" borderId="19" xfId="0" applyFont="1" applyFill="1" applyBorder="1" applyAlignment="1">
      <alignment horizontal="center" vertical="top"/>
    </xf>
    <xf numFmtId="0" fontId="1" fillId="5" borderId="18" xfId="0" applyFont="1" applyFill="1" applyBorder="1" applyAlignment="1">
      <alignment horizontal="center" vertical="top"/>
    </xf>
    <xf numFmtId="0" fontId="0" fillId="3" borderId="9" xfId="0" applyFill="1" applyBorder="1" applyAlignment="1">
      <alignment horizontal="center" vertical="top"/>
    </xf>
    <xf numFmtId="0" fontId="0" fillId="3" borderId="10" xfId="0" applyFill="1" applyBorder="1" applyAlignment="1">
      <alignment horizontal="center" vertical="top"/>
    </xf>
    <xf numFmtId="4" fontId="0" fillId="3" borderId="17" xfId="0" applyNumberFormat="1" applyFill="1" applyBorder="1" applyAlignment="1">
      <alignment horizontal="center" vertical="top"/>
    </xf>
    <xf numFmtId="0" fontId="0" fillId="3" borderId="15" xfId="0" applyFill="1" applyBorder="1" applyAlignment="1">
      <alignment horizontal="center" vertical="top"/>
    </xf>
    <xf numFmtId="0" fontId="0" fillId="3" borderId="16" xfId="0" applyFill="1" applyBorder="1" applyAlignment="1">
      <alignment horizontal="center" vertical="top"/>
    </xf>
    <xf numFmtId="0" fontId="1" fillId="6" borderId="23" xfId="0" applyFont="1" applyFill="1" applyBorder="1" applyAlignment="1">
      <alignment horizontal="center" vertical="top" wrapText="1"/>
    </xf>
    <xf numFmtId="0" fontId="1" fillId="6" borderId="26" xfId="0" applyFont="1" applyFill="1" applyBorder="1" applyAlignment="1">
      <alignment horizontal="center" vertical="top" wrapText="1"/>
    </xf>
    <xf numFmtId="0" fontId="0" fillId="6" borderId="9" xfId="0" applyFill="1" applyBorder="1" applyAlignment="1">
      <alignment horizontal="center" vertical="top"/>
    </xf>
    <xf numFmtId="0" fontId="0" fillId="6" borderId="10" xfId="0" applyFill="1" applyBorder="1" applyAlignment="1">
      <alignment horizontal="center" vertical="top"/>
    </xf>
    <xf numFmtId="0" fontId="1" fillId="4" borderId="29" xfId="0" applyFont="1" applyFill="1" applyBorder="1" applyAlignment="1">
      <alignment horizontal="left" vertical="top"/>
    </xf>
    <xf numFmtId="0" fontId="1" fillId="4" borderId="21" xfId="0" applyFont="1" applyFill="1" applyBorder="1" applyAlignment="1">
      <alignment horizontal="left" vertical="top"/>
    </xf>
    <xf numFmtId="0" fontId="11" fillId="4" borderId="13" xfId="0" applyFont="1" applyFill="1" applyBorder="1" applyAlignment="1">
      <alignment horizontal="left" vertical="top" wrapText="1"/>
    </xf>
    <xf numFmtId="0" fontId="11" fillId="4" borderId="20" xfId="0" applyFont="1" applyFill="1" applyBorder="1" applyAlignment="1">
      <alignment horizontal="left" vertical="top" wrapText="1"/>
    </xf>
    <xf numFmtId="0" fontId="11" fillId="4" borderId="29" xfId="0" applyFont="1" applyFill="1" applyBorder="1" applyAlignment="1">
      <alignment horizontal="left" vertical="top" wrapText="1"/>
    </xf>
    <xf numFmtId="0" fontId="11" fillId="4" borderId="21" xfId="0" applyFont="1" applyFill="1" applyBorder="1" applyAlignment="1">
      <alignment horizontal="left" vertical="top" wrapText="1"/>
    </xf>
    <xf numFmtId="0" fontId="11" fillId="4" borderId="9" xfId="0" applyFont="1" applyFill="1" applyBorder="1" applyAlignment="1">
      <alignment horizontal="center" vertical="top" wrapText="1"/>
    </xf>
    <xf numFmtId="0" fontId="11" fillId="4" borderId="11" xfId="0" applyFont="1" applyFill="1" applyBorder="1" applyAlignment="1">
      <alignment horizontal="center" vertical="top" wrapText="1"/>
    </xf>
    <xf numFmtId="0" fontId="11" fillId="4" borderId="9" xfId="0" applyFont="1" applyFill="1" applyBorder="1" applyAlignment="1">
      <alignment horizontal="left" vertical="top" wrapText="1"/>
    </xf>
    <xf numFmtId="0" fontId="11" fillId="4" borderId="11" xfId="0" applyFont="1" applyFill="1" applyBorder="1" applyAlignment="1">
      <alignment horizontal="left" vertical="top" wrapText="1"/>
    </xf>
    <xf numFmtId="3" fontId="0" fillId="6" borderId="14" xfId="0" applyNumberFormat="1" applyFill="1" applyBorder="1" applyAlignment="1">
      <alignment horizontal="center" vertical="top"/>
    </xf>
    <xf numFmtId="3" fontId="0" fillId="6" borderId="12" xfId="0" applyNumberFormat="1" applyFill="1" applyBorder="1" applyAlignment="1">
      <alignment horizontal="center" vertical="top"/>
    </xf>
    <xf numFmtId="4" fontId="0" fillId="6" borderId="17" xfId="0" applyNumberFormat="1" applyFill="1" applyBorder="1" applyAlignment="1">
      <alignment horizontal="center" vertical="top"/>
    </xf>
    <xf numFmtId="4" fontId="0" fillId="6" borderId="12" xfId="0" applyNumberFormat="1" applyFill="1" applyBorder="1" applyAlignment="1">
      <alignment horizontal="center" vertical="top"/>
    </xf>
    <xf numFmtId="0" fontId="0" fillId="6" borderId="19" xfId="0" applyFill="1" applyBorder="1" applyAlignment="1">
      <alignment horizontal="center" vertical="top"/>
    </xf>
    <xf numFmtId="0" fontId="0" fillId="6" borderId="18" xfId="0" applyFill="1" applyBorder="1" applyAlignment="1">
      <alignment horizontal="center" vertical="top"/>
    </xf>
    <xf numFmtId="0" fontId="1" fillId="6" borderId="0" xfId="0" applyFont="1" applyFill="1" applyBorder="1" applyAlignment="1">
      <alignment horizontal="center" vertical="top"/>
    </xf>
    <xf numFmtId="0" fontId="1" fillId="6" borderId="16" xfId="0" applyFont="1" applyFill="1" applyBorder="1" applyAlignment="1">
      <alignment horizontal="center" vertical="top"/>
    </xf>
    <xf numFmtId="4" fontId="1" fillId="6" borderId="17" xfId="0" applyNumberFormat="1" applyFont="1" applyFill="1" applyBorder="1" applyAlignment="1">
      <alignment horizontal="center" vertical="top"/>
    </xf>
    <xf numFmtId="4" fontId="1" fillId="6" borderId="12" xfId="0" applyNumberFormat="1" applyFont="1" applyFill="1" applyBorder="1" applyAlignment="1">
      <alignment horizontal="center" vertical="top"/>
    </xf>
    <xf numFmtId="4" fontId="0" fillId="6" borderId="14" xfId="0" applyNumberFormat="1" applyFill="1" applyBorder="1" applyAlignment="1">
      <alignment horizontal="center" vertical="top"/>
    </xf>
    <xf numFmtId="0" fontId="0" fillId="6" borderId="15" xfId="0" applyFill="1" applyBorder="1" applyAlignment="1">
      <alignment horizontal="center" vertical="top"/>
    </xf>
    <xf numFmtId="0" fontId="0" fillId="6" borderId="16" xfId="0" applyFill="1" applyBorder="1" applyAlignment="1">
      <alignment horizontal="center" vertical="top"/>
    </xf>
  </cellXfs>
  <cellStyles count="4">
    <cellStyle name="Komma" xfId="3" builtinId="3"/>
    <cellStyle name="Link" xfId="1" builtinId="8"/>
    <cellStyle name="Prozent" xfId="2"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xdr:row>
          <xdr:rowOff>0</xdr:rowOff>
        </xdr:from>
        <xdr:to>
          <xdr:col>14</xdr:col>
          <xdr:colOff>0</xdr:colOff>
          <xdr:row>97</xdr:row>
          <xdr:rowOff>99060</xdr:rowOff>
        </xdr:to>
        <xdr:sp macro="" textlink="">
          <xdr:nvSpPr>
            <xdr:cNvPr id="1029" name="Object 5" hidden="1">
              <a:extLst>
                <a:ext uri="{63B3BB69-23CF-44E3-9099-C40C66FF867C}">
                  <a14:compatExt spid="_x0000_s102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xdr:row>
          <xdr:rowOff>0</xdr:rowOff>
        </xdr:from>
        <xdr:to>
          <xdr:col>14</xdr:col>
          <xdr:colOff>7620</xdr:colOff>
          <xdr:row>93</xdr:row>
          <xdr:rowOff>144780</xdr:rowOff>
        </xdr:to>
        <xdr:sp macro="" textlink="">
          <xdr:nvSpPr>
            <xdr:cNvPr id="12289" name="Object 1" hidden="1">
              <a:extLst>
                <a:ext uri="{63B3BB69-23CF-44E3-9099-C40C66FF867C}">
                  <a14:compatExt spid="_x0000_s1228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xdr:row>
          <xdr:rowOff>0</xdr:rowOff>
        </xdr:from>
        <xdr:to>
          <xdr:col>14</xdr:col>
          <xdr:colOff>0</xdr:colOff>
          <xdr:row>93</xdr:row>
          <xdr:rowOff>137160</xdr:rowOff>
        </xdr:to>
        <xdr:sp macro="" textlink="">
          <xdr:nvSpPr>
            <xdr:cNvPr id="20481" name="Object 1" hidden="1">
              <a:extLst>
                <a:ext uri="{63B3BB69-23CF-44E3-9099-C40C66FF867C}">
                  <a14:compatExt spid="_x0000_s2048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9.bin"/><Relationship Id="rId5" Type="http://schemas.openxmlformats.org/officeDocument/2006/relationships/image" Target="../media/image3.emf"/><Relationship Id="rId4" Type="http://schemas.openxmlformats.org/officeDocument/2006/relationships/oleObject" Target="../embeddings/oleObject3.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2.bin"/><Relationship Id="rId1" Type="http://schemas.openxmlformats.org/officeDocument/2006/relationships/hyperlink" Target="https://www.oekobaudat.de/no_cache/datenbank/suche.html" TargetMode="External"/><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image" Target="../media/image2.emf"/><Relationship Id="rId4" Type="http://schemas.openxmlformats.org/officeDocument/2006/relationships/oleObject" Target="../embeddings/oleObject2.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7"/>
  <sheetViews>
    <sheetView zoomScale="90" zoomScaleNormal="90" workbookViewId="0">
      <selection activeCell="B32" sqref="B32"/>
    </sheetView>
  </sheetViews>
  <sheetFormatPr baseColWidth="10" defaultRowHeight="13.8" x14ac:dyDescent="0.25"/>
  <cols>
    <col min="1" max="1" width="4.59765625" style="215" customWidth="1"/>
    <col min="2" max="2" width="70" bestFit="1" customWidth="1"/>
  </cols>
  <sheetData>
    <row r="1" spans="1:2" x14ac:dyDescent="0.25">
      <c r="A1" s="214"/>
      <c r="B1" s="1"/>
    </row>
    <row r="2" spans="1:2" ht="17.399999999999999" x14ac:dyDescent="0.3">
      <c r="A2" s="219" t="s">
        <v>244</v>
      </c>
    </row>
    <row r="3" spans="1:2" ht="18.75" customHeight="1" x14ac:dyDescent="0.25"/>
    <row r="4" spans="1:2" x14ac:dyDescent="0.25">
      <c r="A4" s="220" t="s">
        <v>179</v>
      </c>
      <c r="B4" s="9" t="s">
        <v>278</v>
      </c>
    </row>
    <row r="5" spans="1:2" x14ac:dyDescent="0.25">
      <c r="A5" s="228"/>
      <c r="B5" s="10"/>
    </row>
    <row r="6" spans="1:2" x14ac:dyDescent="0.25">
      <c r="A6" s="220" t="s">
        <v>180</v>
      </c>
      <c r="B6" s="9" t="s">
        <v>243</v>
      </c>
    </row>
    <row r="7" spans="1:2" ht="18.75" customHeight="1" x14ac:dyDescent="0.25">
      <c r="A7" s="214"/>
      <c r="B7" s="1"/>
    </row>
    <row r="8" spans="1:2" x14ac:dyDescent="0.25">
      <c r="A8" s="220" t="s">
        <v>277</v>
      </c>
      <c r="B8" s="9" t="s">
        <v>280</v>
      </c>
    </row>
    <row r="9" spans="1:2" ht="18.75" customHeight="1" x14ac:dyDescent="0.25">
      <c r="A9" s="214"/>
      <c r="B9" s="1"/>
    </row>
    <row r="10" spans="1:2" x14ac:dyDescent="0.25">
      <c r="A10" s="220" t="s">
        <v>231</v>
      </c>
      <c r="B10" s="9" t="s">
        <v>235</v>
      </c>
    </row>
    <row r="11" spans="1:2" ht="7.5" customHeight="1" x14ac:dyDescent="0.25">
      <c r="A11" s="221"/>
      <c r="B11" s="222"/>
    </row>
    <row r="12" spans="1:2" x14ac:dyDescent="0.25">
      <c r="A12" s="220" t="s">
        <v>232</v>
      </c>
      <c r="B12" s="9" t="s">
        <v>236</v>
      </c>
    </row>
    <row r="13" spans="1:2" ht="18.75" customHeight="1" x14ac:dyDescent="0.25">
      <c r="A13" s="214"/>
      <c r="B13" s="1"/>
    </row>
    <row r="14" spans="1:2" x14ac:dyDescent="0.25">
      <c r="A14" s="220" t="s">
        <v>234</v>
      </c>
      <c r="B14" s="9" t="s">
        <v>307</v>
      </c>
    </row>
    <row r="15" spans="1:2" ht="18.75" customHeight="1" x14ac:dyDescent="0.25">
      <c r="A15" s="214"/>
      <c r="B15" s="1"/>
    </row>
    <row r="16" spans="1:2" x14ac:dyDescent="0.25">
      <c r="A16" s="220" t="s">
        <v>291</v>
      </c>
      <c r="B16" s="9" t="s">
        <v>233</v>
      </c>
    </row>
    <row r="17" spans="1:2" ht="7.5" customHeight="1" x14ac:dyDescent="0.25">
      <c r="A17" s="221"/>
      <c r="B17" s="222"/>
    </row>
    <row r="18" spans="1:2" x14ac:dyDescent="0.25">
      <c r="A18" s="220" t="s">
        <v>292</v>
      </c>
      <c r="B18" s="9" t="s">
        <v>237</v>
      </c>
    </row>
    <row r="19" spans="1:2" ht="18.75" customHeight="1" x14ac:dyDescent="0.25">
      <c r="A19" s="214"/>
      <c r="B19" s="1"/>
    </row>
    <row r="20" spans="1:2" x14ac:dyDescent="0.25">
      <c r="A20" s="220" t="s">
        <v>293</v>
      </c>
      <c r="B20" s="9" t="s">
        <v>238</v>
      </c>
    </row>
    <row r="21" spans="1:2" ht="7.5" customHeight="1" x14ac:dyDescent="0.25">
      <c r="A21" s="221"/>
      <c r="B21" s="222"/>
    </row>
    <row r="22" spans="1:2" x14ac:dyDescent="0.25">
      <c r="A22" s="220" t="s">
        <v>301</v>
      </c>
      <c r="B22" s="9" t="s">
        <v>239</v>
      </c>
    </row>
    <row r="23" spans="1:2" ht="18.75" customHeight="1" x14ac:dyDescent="0.25">
      <c r="A23" s="214"/>
      <c r="B23" s="1"/>
    </row>
    <row r="24" spans="1:2" x14ac:dyDescent="0.25">
      <c r="A24" s="220" t="s">
        <v>294</v>
      </c>
      <c r="B24" s="9" t="s">
        <v>204</v>
      </c>
    </row>
    <row r="25" spans="1:2" ht="7.5" customHeight="1" x14ac:dyDescent="0.25">
      <c r="A25" s="221"/>
      <c r="B25" s="222"/>
    </row>
    <row r="26" spans="1:2" x14ac:dyDescent="0.25">
      <c r="A26" s="220" t="s">
        <v>295</v>
      </c>
      <c r="B26" s="9" t="s">
        <v>205</v>
      </c>
    </row>
    <row r="27" spans="1:2" ht="18.75" customHeight="1" x14ac:dyDescent="0.25">
      <c r="A27" s="214"/>
      <c r="B27" s="1"/>
    </row>
  </sheetData>
  <sheetProtection sheet="1" objects="1" scenarios="1"/>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
  <sheetViews>
    <sheetView zoomScale="90" zoomScaleNormal="90" workbookViewId="0"/>
  </sheetViews>
  <sheetFormatPr baseColWidth="10" defaultRowHeight="13.8" x14ac:dyDescent="0.25"/>
  <sheetData>
    <row r="1" spans="1:1" ht="15" x14ac:dyDescent="0.25">
      <c r="A1" s="231" t="s">
        <v>286</v>
      </c>
    </row>
  </sheetData>
  <sheetProtection sheet="1" objects="1" scenarios="1"/>
  <pageMargins left="0.7" right="0.7" top="0.78740157499999996" bottom="0.78740157499999996" header="0.3" footer="0.3"/>
  <pageSetup paperSize="9" orientation="portrait" r:id="rId1"/>
  <drawing r:id="rId2"/>
  <legacyDrawing r:id="rId3"/>
  <oleObjects>
    <mc:AlternateContent xmlns:mc="http://schemas.openxmlformats.org/markup-compatibility/2006">
      <mc:Choice Requires="x14">
        <oleObject progId="AcroExch.Document.DC" shapeId="20481" r:id="rId4">
          <objectPr defaultSize="0" autoPict="0" r:id="rId5">
            <anchor moveWithCells="1">
              <from>
                <xdr:col>0</xdr:col>
                <xdr:colOff>0</xdr:colOff>
                <xdr:row>2</xdr:row>
                <xdr:rowOff>0</xdr:rowOff>
              </from>
              <to>
                <xdr:col>14</xdr:col>
                <xdr:colOff>0</xdr:colOff>
                <xdr:row>93</xdr:row>
                <xdr:rowOff>137160</xdr:rowOff>
              </to>
            </anchor>
          </objectPr>
        </oleObject>
      </mc:Choice>
      <mc:Fallback>
        <oleObject progId="AcroExch.Document.DC" shapeId="20481" r:id="rId4"/>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M32"/>
  <sheetViews>
    <sheetView zoomScale="90" zoomScaleNormal="90" workbookViewId="0">
      <pane ySplit="3" topLeftCell="A13" activePane="bottomLeft" state="frozen"/>
      <selection activeCell="E33" sqref="E33"/>
      <selection pane="bottomLeft" activeCell="H35" sqref="H35"/>
    </sheetView>
  </sheetViews>
  <sheetFormatPr baseColWidth="10" defaultRowHeight="13.8" x14ac:dyDescent="0.25"/>
  <cols>
    <col min="2" max="2" width="30.09765625" customWidth="1"/>
    <col min="3" max="3" width="21.19921875" customWidth="1"/>
    <col min="4" max="4" width="18.8984375" customWidth="1"/>
    <col min="5" max="5" width="34" bestFit="1" customWidth="1"/>
    <col min="6" max="6" width="16.8984375" customWidth="1"/>
    <col min="7" max="7" width="18.8984375" customWidth="1"/>
    <col min="8" max="8" width="15.59765625" customWidth="1"/>
  </cols>
  <sheetData>
    <row r="1" spans="1:10" ht="15" x14ac:dyDescent="0.25">
      <c r="A1" s="231" t="s">
        <v>289</v>
      </c>
    </row>
    <row r="3" spans="1:10" ht="15" x14ac:dyDescent="0.25">
      <c r="A3" s="231" t="s">
        <v>287</v>
      </c>
      <c r="B3" s="15"/>
      <c r="C3" s="15"/>
      <c r="D3" s="170" t="s">
        <v>181</v>
      </c>
      <c r="E3" s="170"/>
    </row>
    <row r="5" spans="1:10" x14ac:dyDescent="0.25">
      <c r="A5" s="1" t="s">
        <v>182</v>
      </c>
    </row>
    <row r="6" spans="1:10" x14ac:dyDescent="0.25">
      <c r="A6" s="1"/>
    </row>
    <row r="7" spans="1:10" x14ac:dyDescent="0.25">
      <c r="C7" s="137" t="s">
        <v>153</v>
      </c>
    </row>
    <row r="8" spans="1:10" ht="38.25" customHeight="1" x14ac:dyDescent="0.25">
      <c r="B8" s="171" t="s">
        <v>183</v>
      </c>
      <c r="C8" s="165"/>
    </row>
    <row r="11" spans="1:10" x14ac:dyDescent="0.25">
      <c r="A11" s="1" t="s">
        <v>170</v>
      </c>
    </row>
    <row r="13" spans="1:10" x14ac:dyDescent="0.25">
      <c r="B13" s="151" t="s">
        <v>184</v>
      </c>
      <c r="C13" s="141">
        <v>500</v>
      </c>
    </row>
    <row r="14" spans="1:10" x14ac:dyDescent="0.25">
      <c r="B14" s="137"/>
      <c r="C14" s="137"/>
    </row>
    <row r="15" spans="1:10" x14ac:dyDescent="0.25">
      <c r="B15" s="151" t="s">
        <v>185</v>
      </c>
      <c r="C15" s="141">
        <v>500</v>
      </c>
      <c r="I15" s="182"/>
    </row>
    <row r="16" spans="1:10" x14ac:dyDescent="0.25">
      <c r="B16" s="137"/>
      <c r="C16" s="137"/>
      <c r="E16" s="172" t="s">
        <v>153</v>
      </c>
      <c r="F16" s="172" t="s">
        <v>11</v>
      </c>
      <c r="G16" s="183"/>
      <c r="H16" s="5"/>
      <c r="I16" s="5"/>
      <c r="J16" s="5"/>
    </row>
    <row r="17" spans="1:13" ht="61.5" customHeight="1" x14ac:dyDescent="0.25">
      <c r="B17" s="151" t="s">
        <v>186</v>
      </c>
      <c r="C17" s="174">
        <f>C15/C13</f>
        <v>1</v>
      </c>
      <c r="D17" s="141" t="s">
        <v>187</v>
      </c>
      <c r="E17" s="165"/>
      <c r="F17" s="141"/>
      <c r="G17" s="183"/>
      <c r="H17" s="5"/>
      <c r="I17" s="5"/>
      <c r="J17" s="5"/>
    </row>
    <row r="18" spans="1:13" x14ac:dyDescent="0.25">
      <c r="E18" s="177"/>
      <c r="F18" s="165" t="s">
        <v>187</v>
      </c>
      <c r="G18" s="5"/>
      <c r="H18" s="6"/>
      <c r="I18" s="5"/>
      <c r="J18" s="5"/>
    </row>
    <row r="20" spans="1:13" x14ac:dyDescent="0.25">
      <c r="A20" s="1" t="s">
        <v>197</v>
      </c>
      <c r="B20" s="1"/>
    </row>
    <row r="22" spans="1:13" x14ac:dyDescent="0.25">
      <c r="B22" s="171"/>
      <c r="C22" s="137" t="s">
        <v>188</v>
      </c>
      <c r="D22" s="137" t="s">
        <v>188</v>
      </c>
      <c r="E22" s="151" t="s">
        <v>7</v>
      </c>
      <c r="F22" s="151" t="s">
        <v>8</v>
      </c>
      <c r="G22" s="151" t="s">
        <v>9</v>
      </c>
      <c r="H22" s="153" t="s">
        <v>188</v>
      </c>
      <c r="I22" s="15"/>
      <c r="K22" s="15"/>
    </row>
    <row r="23" spans="1:13" ht="61.5" customHeight="1" x14ac:dyDescent="0.25">
      <c r="B23" s="171" t="s">
        <v>190</v>
      </c>
      <c r="C23" s="165"/>
      <c r="D23" s="165"/>
      <c r="E23" s="163"/>
      <c r="F23" s="163"/>
      <c r="G23" s="163"/>
      <c r="H23" s="166"/>
      <c r="I23" s="15"/>
      <c r="K23" s="15"/>
    </row>
    <row r="24" spans="1:13" ht="14.25" customHeight="1" x14ac:dyDescent="0.25">
      <c r="B24" s="5"/>
      <c r="C24" s="4"/>
      <c r="D24" s="184"/>
      <c r="E24" s="184"/>
      <c r="F24" s="184"/>
      <c r="G24" s="185"/>
      <c r="H24" s="15"/>
      <c r="I24" s="15"/>
      <c r="M24" s="11"/>
    </row>
    <row r="25" spans="1:13" x14ac:dyDescent="0.25">
      <c r="B25" s="5"/>
      <c r="C25" s="5"/>
      <c r="D25" s="5"/>
      <c r="E25" s="5"/>
      <c r="F25" s="5"/>
      <c r="G25" s="5"/>
    </row>
    <row r="26" spans="1:13" x14ac:dyDescent="0.25">
      <c r="B26" s="5"/>
      <c r="C26" s="5"/>
      <c r="D26" s="5"/>
      <c r="E26" s="5"/>
      <c r="F26" s="5"/>
      <c r="G26" s="5"/>
    </row>
    <row r="28" spans="1:13" x14ac:dyDescent="0.25">
      <c r="A28" s="1" t="s">
        <v>198</v>
      </c>
    </row>
    <row r="30" spans="1:13" x14ac:dyDescent="0.25">
      <c r="B30" s="168"/>
      <c r="C30" s="158" t="s">
        <v>153</v>
      </c>
      <c r="D30" s="5"/>
      <c r="E30" s="137" t="s">
        <v>188</v>
      </c>
      <c r="G30" s="11"/>
    </row>
    <row r="31" spans="1:13" ht="65.25" customHeight="1" x14ac:dyDescent="0.25">
      <c r="B31" s="168" t="s">
        <v>164</v>
      </c>
      <c r="C31" s="165"/>
      <c r="D31" s="158" t="s">
        <v>166</v>
      </c>
      <c r="E31" s="165"/>
      <c r="F31" s="11"/>
      <c r="H31" s="149"/>
    </row>
    <row r="32" spans="1:13" x14ac:dyDescent="0.25">
      <c r="E32" s="11"/>
      <c r="F32" s="11"/>
      <c r="H32" s="11"/>
    </row>
  </sheetData>
  <sheetProtection sheet="1" objects="1" scenarios="1"/>
  <protectedRanges>
    <protectedRange sqref="C8 C13 C15 D17 E17 F17 F18 C23 D23 E23 F23 G23 H23 C31 F31 E31 F31" name="Bereich1"/>
  </protectedRanges>
  <dataValidations count="8">
    <dataValidation type="list" allowBlank="1" showInputMessage="1" showErrorMessage="1" sqref="C31">
      <mc:AlternateContent xmlns:x12ac="http://schemas.microsoft.com/office/spreadsheetml/2011/1/ac" xmlns:mc="http://schemas.openxmlformats.org/markup-compatibility/2006">
        <mc:Choice Requires="x12ac">
          <x12ac:list>"nein, keine Ausnahme (Solar umsetzen)"," ja, Ausnahme (Solar nicht möglich: Ausnahme zulässig)"</x12ac:list>
        </mc:Choice>
        <mc:Fallback>
          <formula1>"nein, keine Ausnahme (Solar umsetzen), ja, Ausnahme (Solar nicht möglich: Ausnahme zulässig)"</formula1>
        </mc:Fallback>
      </mc:AlternateContent>
    </dataValidation>
    <dataValidation type="list" allowBlank="1" showInputMessage="1" showErrorMessage="1" sqref="C23">
      <formula1>"Brandschutz, Umwelt-/ Natur-/ und Artenschutz, andere Vorschrift "</formula1>
    </dataValidation>
    <dataValidation type="list" allowBlank="1" showInputMessage="1" showErrorMessage="1" sqref="D23">
      <mc:AlternateContent xmlns:x12ac="http://schemas.microsoft.com/office/spreadsheetml/2011/1/ac" xmlns:mc="http://schemas.openxmlformats.org/markup-compatibility/2006">
        <mc:Choice Requires="x12ac">
          <x12ac:list>"nein, keine Auswirkungen (Solar umsetzen)"," ja, mit Auswirkungen (Klärung mit zust. Behörden, Solar möglichst umsetzen)"</x12ac:list>
        </mc:Choice>
        <mc:Fallback>
          <formula1>"nein, keine Auswirkungen (Solar umsetzen), ja, mit Auswirkungen (Klärung mit zust. Behörden, Solar möglichst umsetzen)"</formula1>
        </mc:Fallback>
      </mc:AlternateContent>
    </dataValidation>
    <dataValidation type="list" allowBlank="1" showInputMessage="1" showErrorMessage="1" sqref="F17">
      <formula1>"keine Einschränkungen, ungeeign. Lage/Ausrichtung, abweich. Zweckbestimmung, Sicherheitsrelevanz (z.B. JVA)"</formula1>
    </dataValidation>
    <dataValidation type="list" allowBlank="1" showInputMessage="1" showErrorMessage="1" sqref="E17">
      <mc:AlternateContent xmlns:x12ac="http://schemas.microsoft.com/office/spreadsheetml/2011/1/ac" xmlns:mc="http://schemas.openxmlformats.org/markup-compatibility/2006">
        <mc:Choice Requires="x12ac">
          <x12ac:list>"ja, gesamte Fläche (Solar umsetzen)"," ja, Teilfläche (Solar auf Teilflächen umsetzen)"," nein, keine geeignete Fläche (Solar nicht möglich)"</x12ac:list>
        </mc:Choice>
        <mc:Fallback>
          <formula1>"ja, gesamte Fläche (Solar umsetzen), ja, Teilfläche (Solar auf Teilflächen umsetzen), nein, keine geeignete Fläche (Solar nicht möglich)"</formula1>
        </mc:Fallback>
      </mc:AlternateContent>
    </dataValidation>
    <dataValidation type="list" allowBlank="1" showInputMessage="1" showErrorMessage="1" sqref="C8">
      <formula1>"ja (Solar umsetzen), nein (keine Vorgaben zur Umsetzung von Solar)"</formula1>
    </dataValidation>
    <dataValidation type="list" allowBlank="1" showInputMessage="1" showErrorMessage="1" sqref="E31">
      <mc:AlternateContent xmlns:x12ac="http://schemas.microsoft.com/office/spreadsheetml/2011/1/ac" xmlns:mc="http://schemas.openxmlformats.org/markup-compatibility/2006">
        <mc:Choice Requires="x12ac">
          <x12ac:list>"nein, keine Ausnahme (Solar umsetzen)"," ja, (Solar nicht möglich: Ausnahme zulässig)"</x12ac:list>
        </mc:Choice>
        <mc:Fallback>
          <formula1>"nein, keine Ausnahme (Solar umsetzen), ja, (Solar nicht möglich: Ausnahme zulässig)"</formula1>
        </mc:Fallback>
      </mc:AlternateContent>
    </dataValidation>
    <dataValidation type="list" allowBlank="1" showInputMessage="1" showErrorMessage="1" sqref="H23">
      <mc:AlternateContent xmlns:x12ac="http://schemas.microsoft.com/office/spreadsheetml/2011/1/ac" xmlns:mc="http://schemas.openxmlformats.org/markup-compatibility/2006">
        <mc:Choice Requires="x12ac">
          <x12ac:list>ja (Solar umsetzen)," nein, Solar nicht möglich (Ausnahme zulässig)"</x12ac:list>
        </mc:Choice>
        <mc:Fallback>
          <formula1>"ja (Solar umsetzen), nein, Solar nicht möglich (Ausnahme zulässig)"</formula1>
        </mc:Fallback>
      </mc:AlternateContent>
    </dataValidation>
  </dataValidations>
  <pageMargins left="0.7" right="0.7" top="0.78740157499999996" bottom="0.78740157499999996" header="0.3" footer="0.3"/>
  <pageSetup paperSize="9" scale="44"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2:I59"/>
  <sheetViews>
    <sheetView topLeftCell="A2" zoomScale="90" zoomScaleNormal="90" workbookViewId="0">
      <pane ySplit="7" topLeftCell="A33" activePane="bottomLeft" state="frozen"/>
      <selection activeCell="G33" sqref="G33"/>
      <selection pane="bottomLeft" activeCell="J57" sqref="J57"/>
    </sheetView>
  </sheetViews>
  <sheetFormatPr baseColWidth="10" defaultRowHeight="13.8" x14ac:dyDescent="0.25"/>
  <cols>
    <col min="1" max="1" width="5" style="54" bestFit="1" customWidth="1"/>
    <col min="2" max="2" width="35.5" customWidth="1"/>
    <col min="3" max="3" width="29.69921875" customWidth="1"/>
    <col min="4" max="4" width="4.19921875" style="18" customWidth="1"/>
    <col min="5" max="5" width="26.09765625" customWidth="1"/>
    <col min="6" max="6" width="6.3984375" style="18" customWidth="1"/>
    <col min="7" max="7" width="29.19921875" customWidth="1"/>
    <col min="8" max="8" width="3.09765625" customWidth="1"/>
  </cols>
  <sheetData>
    <row r="2" spans="1:7" ht="15" x14ac:dyDescent="0.25">
      <c r="A2" s="231" t="s">
        <v>296</v>
      </c>
    </row>
    <row r="4" spans="1:7" ht="15" x14ac:dyDescent="0.25">
      <c r="A4" s="232" t="s">
        <v>290</v>
      </c>
    </row>
    <row r="5" spans="1:7" ht="14.25" customHeight="1" x14ac:dyDescent="0.3">
      <c r="A5" s="91"/>
    </row>
    <row r="6" spans="1:7" ht="14.25" customHeight="1" x14ac:dyDescent="0.25">
      <c r="A6" s="116" t="s">
        <v>68</v>
      </c>
      <c r="B6" s="115"/>
    </row>
    <row r="7" spans="1:7" ht="14.4" thickBot="1" x14ac:dyDescent="0.3"/>
    <row r="8" spans="1:7" ht="33" customHeight="1" thickBot="1" x14ac:dyDescent="0.3">
      <c r="A8" s="55" t="s">
        <v>51</v>
      </c>
      <c r="B8" s="35" t="s">
        <v>20</v>
      </c>
      <c r="C8" s="36" t="s">
        <v>22</v>
      </c>
      <c r="D8" s="285" t="s">
        <v>23</v>
      </c>
      <c r="E8" s="286"/>
      <c r="F8" s="285" t="s">
        <v>21</v>
      </c>
      <c r="G8" s="286"/>
    </row>
    <row r="9" spans="1:7" ht="42" thickBot="1" x14ac:dyDescent="0.3">
      <c r="A9" s="56">
        <v>1</v>
      </c>
      <c r="B9" s="37" t="s">
        <v>39</v>
      </c>
      <c r="C9" s="38" t="s">
        <v>36</v>
      </c>
      <c r="D9" s="111">
        <v>40</v>
      </c>
      <c r="E9" s="39" t="s">
        <v>29</v>
      </c>
      <c r="F9" s="103">
        <v>6.69</v>
      </c>
      <c r="G9" s="40" t="s">
        <v>33</v>
      </c>
    </row>
    <row r="10" spans="1:7" x14ac:dyDescent="0.25">
      <c r="A10" s="57" t="s">
        <v>28</v>
      </c>
      <c r="B10" s="30" t="s">
        <v>25</v>
      </c>
      <c r="C10" s="102" t="s">
        <v>26</v>
      </c>
      <c r="D10" s="303" t="s">
        <v>27</v>
      </c>
      <c r="E10" s="304"/>
      <c r="F10" s="287" t="s">
        <v>65</v>
      </c>
      <c r="G10" s="288"/>
    </row>
    <row r="11" spans="1:7" ht="14.4" thickBot="1" x14ac:dyDescent="0.3">
      <c r="A11" s="58"/>
      <c r="B11" s="31" t="s">
        <v>63</v>
      </c>
      <c r="C11" s="94">
        <v>200000</v>
      </c>
      <c r="D11" s="299">
        <f>D9</f>
        <v>40</v>
      </c>
      <c r="E11" s="300"/>
      <c r="F11" s="301">
        <f>F9</f>
        <v>6.69</v>
      </c>
      <c r="G11" s="302"/>
    </row>
    <row r="12" spans="1:7" x14ac:dyDescent="0.25">
      <c r="A12" s="58"/>
      <c r="B12" s="31"/>
      <c r="C12" s="34" t="s">
        <v>24</v>
      </c>
      <c r="D12" s="310" t="s">
        <v>64</v>
      </c>
      <c r="E12" s="311"/>
      <c r="F12" s="305" t="s">
        <v>66</v>
      </c>
      <c r="G12" s="306"/>
    </row>
    <row r="13" spans="1:7" ht="14.4" thickBot="1" x14ac:dyDescent="0.3">
      <c r="A13" s="59"/>
      <c r="B13" s="32"/>
      <c r="C13" s="33">
        <f>C11*D11</f>
        <v>8000000</v>
      </c>
      <c r="D13" s="309">
        <f>C11*F11/100</f>
        <v>13380</v>
      </c>
      <c r="E13" s="302"/>
      <c r="F13" s="307">
        <f>C13*F11/100</f>
        <v>535200</v>
      </c>
      <c r="G13" s="308"/>
    </row>
    <row r="14" spans="1:7" ht="18.75" customHeight="1" thickBot="1" x14ac:dyDescent="0.3">
      <c r="A14" s="23"/>
      <c r="B14" s="19"/>
      <c r="C14" s="19"/>
      <c r="D14" s="22"/>
      <c r="E14" s="19"/>
      <c r="F14" s="22"/>
      <c r="G14" s="19"/>
    </row>
    <row r="15" spans="1:7" ht="30.75" customHeight="1" x14ac:dyDescent="0.25">
      <c r="A15" s="289">
        <v>2</v>
      </c>
      <c r="B15" s="291" t="s">
        <v>43</v>
      </c>
      <c r="C15" s="293" t="s">
        <v>17</v>
      </c>
      <c r="D15" s="295">
        <v>40</v>
      </c>
      <c r="E15" s="297" t="s">
        <v>34</v>
      </c>
      <c r="F15" s="104" t="s">
        <v>31</v>
      </c>
      <c r="G15" s="41" t="s">
        <v>30</v>
      </c>
    </row>
    <row r="16" spans="1:7" ht="42" customHeight="1" thickBot="1" x14ac:dyDescent="0.3">
      <c r="A16" s="290"/>
      <c r="B16" s="292"/>
      <c r="C16" s="294"/>
      <c r="D16" s="296"/>
      <c r="E16" s="298"/>
      <c r="F16" s="105">
        <v>4</v>
      </c>
      <c r="G16" s="42" t="s">
        <v>32</v>
      </c>
    </row>
    <row r="17" spans="1:7" ht="17.25" customHeight="1" x14ac:dyDescent="0.25">
      <c r="A17" s="78" t="s">
        <v>41</v>
      </c>
      <c r="B17" s="78" t="s">
        <v>25</v>
      </c>
      <c r="C17" s="261" t="s">
        <v>42</v>
      </c>
      <c r="D17" s="262"/>
      <c r="E17" s="262"/>
      <c r="F17" s="262"/>
      <c r="G17" s="263"/>
    </row>
    <row r="18" spans="1:7" ht="17.25" customHeight="1" thickBot="1" x14ac:dyDescent="0.3">
      <c r="A18" s="81"/>
      <c r="B18" s="82" t="s">
        <v>63</v>
      </c>
      <c r="C18" s="79"/>
      <c r="D18" s="112"/>
      <c r="E18" s="79"/>
      <c r="F18" s="106"/>
      <c r="G18" s="80"/>
    </row>
    <row r="19" spans="1:7" s="5" customFormat="1" ht="18.75" customHeight="1" thickBot="1" x14ac:dyDescent="0.3">
      <c r="A19" s="27"/>
      <c r="B19" s="25"/>
      <c r="C19" s="25"/>
      <c r="D19" s="26"/>
      <c r="E19" s="25"/>
      <c r="F19" s="107"/>
      <c r="G19" s="21"/>
    </row>
    <row r="20" spans="1:7" ht="42" thickBot="1" x14ac:dyDescent="0.3">
      <c r="A20" s="60">
        <v>3</v>
      </c>
      <c r="B20" s="44" t="s">
        <v>40</v>
      </c>
      <c r="C20" s="45" t="s">
        <v>18</v>
      </c>
      <c r="D20" s="83">
        <v>20</v>
      </c>
      <c r="E20" s="46" t="s">
        <v>35</v>
      </c>
      <c r="F20" s="108">
        <v>10.220000000000001</v>
      </c>
      <c r="G20" s="47" t="s">
        <v>33</v>
      </c>
    </row>
    <row r="21" spans="1:7" x14ac:dyDescent="0.25">
      <c r="A21" s="61" t="s">
        <v>37</v>
      </c>
      <c r="B21" s="49" t="s">
        <v>25</v>
      </c>
      <c r="C21" s="89" t="s">
        <v>26</v>
      </c>
      <c r="D21" s="244" t="s">
        <v>27</v>
      </c>
      <c r="E21" s="245"/>
      <c r="F21" s="280" t="s">
        <v>65</v>
      </c>
      <c r="G21" s="281"/>
    </row>
    <row r="22" spans="1:7" ht="14.4" thickBot="1" x14ac:dyDescent="0.3">
      <c r="A22" s="62"/>
      <c r="B22" s="50" t="s">
        <v>63</v>
      </c>
      <c r="C22" s="94">
        <v>100000</v>
      </c>
      <c r="D22" s="266">
        <f>D20</f>
        <v>20</v>
      </c>
      <c r="E22" s="267"/>
      <c r="F22" s="282">
        <f>F20</f>
        <v>10.220000000000001</v>
      </c>
      <c r="G22" s="270"/>
    </row>
    <row r="23" spans="1:7" x14ac:dyDescent="0.25">
      <c r="A23" s="62"/>
      <c r="B23" s="51"/>
      <c r="C23" s="53" t="s">
        <v>24</v>
      </c>
      <c r="D23" s="283" t="s">
        <v>64</v>
      </c>
      <c r="E23" s="284"/>
      <c r="F23" s="240" t="s">
        <v>66</v>
      </c>
      <c r="G23" s="241"/>
    </row>
    <row r="24" spans="1:7" ht="14.4" thickBot="1" x14ac:dyDescent="0.3">
      <c r="A24" s="63"/>
      <c r="B24" s="52"/>
      <c r="C24" s="95">
        <f>C22*D22</f>
        <v>2000000</v>
      </c>
      <c r="D24" s="269">
        <f>C22*F22/100</f>
        <v>10220.000000000002</v>
      </c>
      <c r="E24" s="270"/>
      <c r="F24" s="271">
        <f>C24*F22/100</f>
        <v>204400</v>
      </c>
      <c r="G24" s="272"/>
    </row>
    <row r="25" spans="1:7" ht="18.75" customHeight="1" thickBot="1" x14ac:dyDescent="0.3">
      <c r="A25" s="27"/>
      <c r="B25" s="21"/>
      <c r="C25" s="21"/>
      <c r="D25" s="26"/>
      <c r="E25" s="25"/>
      <c r="F25" s="24"/>
      <c r="G25" s="20"/>
    </row>
    <row r="26" spans="1:7" ht="46.5" customHeight="1" thickBot="1" x14ac:dyDescent="0.3">
      <c r="A26" s="67">
        <v>4</v>
      </c>
      <c r="B26" s="68" t="s">
        <v>44</v>
      </c>
      <c r="C26" s="68" t="s">
        <v>19</v>
      </c>
      <c r="D26" s="113">
        <v>20</v>
      </c>
      <c r="E26" s="69" t="s">
        <v>35</v>
      </c>
      <c r="F26" s="109">
        <v>6.24</v>
      </c>
      <c r="G26" s="43" t="s">
        <v>33</v>
      </c>
    </row>
    <row r="27" spans="1:7" x14ac:dyDescent="0.25">
      <c r="A27" s="70" t="s">
        <v>38</v>
      </c>
      <c r="B27" s="71" t="s">
        <v>25</v>
      </c>
      <c r="C27" s="88" t="s">
        <v>26</v>
      </c>
      <c r="D27" s="242" t="s">
        <v>27</v>
      </c>
      <c r="E27" s="243"/>
      <c r="F27" s="273" t="s">
        <v>65</v>
      </c>
      <c r="G27" s="274"/>
    </row>
    <row r="28" spans="1:7" ht="14.4" thickBot="1" x14ac:dyDescent="0.3">
      <c r="A28" s="72"/>
      <c r="B28" s="73" t="s">
        <v>63</v>
      </c>
      <c r="C28" s="125">
        <v>20000</v>
      </c>
      <c r="D28" s="266">
        <f>D26</f>
        <v>20</v>
      </c>
      <c r="E28" s="267"/>
      <c r="F28" s="275">
        <f>F26</f>
        <v>6.24</v>
      </c>
      <c r="G28" s="247"/>
    </row>
    <row r="29" spans="1:7" x14ac:dyDescent="0.25">
      <c r="A29" s="72"/>
      <c r="B29" s="74"/>
      <c r="C29" s="77" t="s">
        <v>24</v>
      </c>
      <c r="D29" s="276" t="s">
        <v>64</v>
      </c>
      <c r="E29" s="277"/>
      <c r="F29" s="278" t="s">
        <v>66</v>
      </c>
      <c r="G29" s="279"/>
    </row>
    <row r="30" spans="1:7" ht="14.4" thickBot="1" x14ac:dyDescent="0.3">
      <c r="A30" s="75"/>
      <c r="B30" s="76"/>
      <c r="C30" s="126">
        <f>C28*D28</f>
        <v>400000</v>
      </c>
      <c r="D30" s="246">
        <f>C28*F28/100</f>
        <v>1248</v>
      </c>
      <c r="E30" s="247"/>
      <c r="F30" s="259">
        <f>C30*F28/100</f>
        <v>24960</v>
      </c>
      <c r="G30" s="260"/>
    </row>
    <row r="31" spans="1:7" s="5" customFormat="1" ht="18.75" customHeight="1" thickBot="1" x14ac:dyDescent="0.3">
      <c r="A31" s="27"/>
      <c r="B31" s="25"/>
      <c r="C31" s="25"/>
      <c r="D31" s="26"/>
      <c r="E31" s="25"/>
      <c r="F31" s="107"/>
      <c r="G31" s="21"/>
    </row>
    <row r="32" spans="1:7" ht="42" thickBot="1" x14ac:dyDescent="0.3">
      <c r="A32" s="64">
        <v>5</v>
      </c>
      <c r="B32" s="65" t="s">
        <v>47</v>
      </c>
      <c r="C32" s="65" t="s">
        <v>48</v>
      </c>
      <c r="D32" s="114"/>
      <c r="E32" s="66" t="s">
        <v>45</v>
      </c>
      <c r="F32" s="110">
        <v>195</v>
      </c>
      <c r="G32" s="48" t="s">
        <v>46</v>
      </c>
    </row>
    <row r="33" spans="1:9" x14ac:dyDescent="0.25">
      <c r="A33" s="84" t="s">
        <v>50</v>
      </c>
      <c r="B33" s="28" t="s">
        <v>25</v>
      </c>
      <c r="C33" s="89" t="s">
        <v>49</v>
      </c>
      <c r="D33" s="244" t="s">
        <v>27</v>
      </c>
      <c r="E33" s="245"/>
      <c r="F33" s="264" t="s">
        <v>82</v>
      </c>
      <c r="G33" s="265"/>
      <c r="I33" s="8"/>
    </row>
    <row r="34" spans="1:9" ht="14.4" thickBot="1" x14ac:dyDescent="0.3">
      <c r="A34" s="85"/>
      <c r="B34" s="29" t="s">
        <v>63</v>
      </c>
      <c r="C34" s="125">
        <v>20</v>
      </c>
      <c r="D34" s="266">
        <v>15</v>
      </c>
      <c r="E34" s="267"/>
      <c r="F34" s="268">
        <f>F32</f>
        <v>195</v>
      </c>
      <c r="G34" s="255"/>
      <c r="I34" s="8"/>
    </row>
    <row r="35" spans="1:9" x14ac:dyDescent="0.25">
      <c r="A35" s="85"/>
      <c r="B35" s="92"/>
      <c r="C35" s="86" t="s">
        <v>312</v>
      </c>
      <c r="D35" s="250" t="s">
        <v>64</v>
      </c>
      <c r="E35" s="251"/>
      <c r="F35" s="252" t="s">
        <v>66</v>
      </c>
      <c r="G35" s="253"/>
      <c r="I35" s="8"/>
    </row>
    <row r="36" spans="1:9" ht="14.4" thickBot="1" x14ac:dyDescent="0.3">
      <c r="A36" s="87"/>
      <c r="B36" s="93"/>
      <c r="C36" s="127">
        <f>C34*D34</f>
        <v>300</v>
      </c>
      <c r="D36" s="254">
        <f>C34*F34</f>
        <v>3900</v>
      </c>
      <c r="E36" s="255"/>
      <c r="F36" s="256">
        <f>C36*F34</f>
        <v>58500</v>
      </c>
      <c r="G36" s="257"/>
    </row>
    <row r="37" spans="1:9" ht="14.4" thickBot="1" x14ac:dyDescent="0.3">
      <c r="B37" s="17"/>
    </row>
    <row r="38" spans="1:9" s="97" customFormat="1" ht="14.4" thickBot="1" x14ac:dyDescent="0.3">
      <c r="A38" s="54"/>
      <c r="B38" s="117"/>
      <c r="D38" s="258" t="s">
        <v>67</v>
      </c>
      <c r="E38" s="249"/>
      <c r="F38" s="248">
        <f>F13+F24+F30+F36</f>
        <v>823060</v>
      </c>
      <c r="G38" s="249"/>
    </row>
    <row r="39" spans="1:9" s="97" customFormat="1" x14ac:dyDescent="0.25">
      <c r="A39" s="54"/>
      <c r="B39" s="117"/>
      <c r="D39" s="118"/>
      <c r="F39" s="118"/>
    </row>
    <row r="40" spans="1:9" s="97" customFormat="1" x14ac:dyDescent="0.25">
      <c r="A40" s="97" t="s">
        <v>69</v>
      </c>
      <c r="D40" s="118"/>
      <c r="F40" s="118"/>
    </row>
    <row r="41" spans="1:9" s="97" customFormat="1" x14ac:dyDescent="0.25">
      <c r="D41" s="118"/>
      <c r="F41" s="118"/>
    </row>
    <row r="42" spans="1:9" s="97" customFormat="1" x14ac:dyDescent="0.25">
      <c r="A42" s="97" t="s">
        <v>5</v>
      </c>
      <c r="D42" s="118"/>
      <c r="E42" s="122" t="s">
        <v>70</v>
      </c>
      <c r="F42" s="122" t="s">
        <v>79</v>
      </c>
      <c r="G42" s="101">
        <f>F38</f>
        <v>823060</v>
      </c>
    </row>
    <row r="43" spans="1:9" s="97" customFormat="1" ht="14.25" customHeight="1" x14ac:dyDescent="0.25">
      <c r="A43" s="117" t="s">
        <v>72</v>
      </c>
      <c r="C43" s="121"/>
      <c r="D43" s="118"/>
      <c r="E43" s="122" t="s">
        <v>74</v>
      </c>
      <c r="F43" s="122" t="s">
        <v>71</v>
      </c>
      <c r="G43" s="236">
        <v>10000000</v>
      </c>
    </row>
    <row r="44" spans="1:9" s="97" customFormat="1" x14ac:dyDescent="0.25">
      <c r="A44" s="117"/>
      <c r="C44" s="117"/>
      <c r="D44" s="118"/>
      <c r="E44" s="122" t="s">
        <v>75</v>
      </c>
      <c r="F44" s="122" t="s">
        <v>78</v>
      </c>
      <c r="G44" s="236">
        <v>8000000</v>
      </c>
    </row>
    <row r="45" spans="1:9" s="96" customFormat="1" x14ac:dyDescent="0.25">
      <c r="A45" s="120" t="s">
        <v>54</v>
      </c>
      <c r="B45" s="97"/>
      <c r="C45" s="97"/>
      <c r="D45" s="118"/>
      <c r="E45" s="122" t="s">
        <v>76</v>
      </c>
      <c r="F45" s="122" t="s">
        <v>71</v>
      </c>
      <c r="G45" s="236">
        <v>1500000</v>
      </c>
    </row>
    <row r="46" spans="1:9" s="96" customFormat="1" x14ac:dyDescent="0.25">
      <c r="A46" s="96" t="s">
        <v>52</v>
      </c>
      <c r="B46" s="97"/>
      <c r="C46" s="97"/>
      <c r="D46" s="118"/>
      <c r="E46" s="122" t="s">
        <v>77</v>
      </c>
      <c r="F46" s="122" t="s">
        <v>78</v>
      </c>
      <c r="G46" s="236">
        <v>3000000</v>
      </c>
    </row>
    <row r="47" spans="1:9" s="96" customFormat="1" x14ac:dyDescent="0.25">
      <c r="A47" s="96" t="s">
        <v>56</v>
      </c>
      <c r="B47" s="97"/>
      <c r="C47" s="97"/>
      <c r="D47" s="118"/>
      <c r="E47" s="123" t="s">
        <v>73</v>
      </c>
      <c r="F47" s="123" t="s">
        <v>79</v>
      </c>
      <c r="G47" s="124">
        <f>G42-G43+G44-G45+G46</f>
        <v>323060</v>
      </c>
    </row>
    <row r="48" spans="1:9" s="96" customFormat="1" x14ac:dyDescent="0.25">
      <c r="A48" s="96" t="s">
        <v>81</v>
      </c>
      <c r="B48" s="97"/>
      <c r="C48" s="97"/>
      <c r="D48" s="118"/>
      <c r="E48" s="119"/>
      <c r="F48" s="118"/>
      <c r="G48" s="97"/>
    </row>
    <row r="49" spans="1:7" s="96" customFormat="1" x14ac:dyDescent="0.25">
      <c r="A49" s="96" t="s">
        <v>53</v>
      </c>
      <c r="B49" s="97"/>
      <c r="C49" s="97"/>
      <c r="D49" s="118"/>
      <c r="E49" s="98" t="s">
        <v>83</v>
      </c>
      <c r="F49" s="118"/>
      <c r="G49" s="118"/>
    </row>
    <row r="50" spans="1:7" s="96" customFormat="1" x14ac:dyDescent="0.25">
      <c r="A50" s="96" t="s">
        <v>55</v>
      </c>
      <c r="B50" s="97"/>
      <c r="C50" s="97"/>
      <c r="D50" s="118"/>
      <c r="E50" s="98" t="s">
        <v>80</v>
      </c>
      <c r="F50" s="118"/>
      <c r="G50" s="118"/>
    </row>
    <row r="51" spans="1:7" s="97" customFormat="1" x14ac:dyDescent="0.25">
      <c r="A51" s="54"/>
      <c r="D51" s="118"/>
      <c r="F51" s="118"/>
    </row>
    <row r="52" spans="1:7" x14ac:dyDescent="0.25">
      <c r="A52" s="237" t="s">
        <v>313</v>
      </c>
      <c r="B52" s="97"/>
      <c r="C52" s="97"/>
      <c r="D52" s="118"/>
      <c r="E52" s="97"/>
      <c r="F52" s="118"/>
      <c r="G52" s="97"/>
    </row>
    <row r="55" spans="1:7" ht="13.8" customHeight="1" x14ac:dyDescent="0.25">
      <c r="A55" s="239" t="s">
        <v>314</v>
      </c>
      <c r="B55" s="239"/>
      <c r="C55" s="239"/>
      <c r="D55" s="239"/>
      <c r="E55" s="239"/>
      <c r="F55" s="239"/>
      <c r="G55" s="239"/>
    </row>
    <row r="56" spans="1:7" x14ac:dyDescent="0.25">
      <c r="A56" s="239"/>
      <c r="B56" s="239"/>
      <c r="C56" s="239"/>
      <c r="D56" s="239"/>
      <c r="E56" s="239"/>
      <c r="F56" s="239"/>
      <c r="G56" s="239"/>
    </row>
    <row r="57" spans="1:7" x14ac:dyDescent="0.25">
      <c r="A57" s="239"/>
      <c r="B57" s="239"/>
      <c r="C57" s="239"/>
      <c r="D57" s="239"/>
      <c r="E57" s="239"/>
      <c r="F57" s="239"/>
      <c r="G57" s="239"/>
    </row>
    <row r="58" spans="1:7" x14ac:dyDescent="0.25">
      <c r="A58" s="239"/>
      <c r="B58" s="239"/>
      <c r="C58" s="239"/>
      <c r="D58" s="239"/>
      <c r="E58" s="239"/>
      <c r="F58" s="239"/>
      <c r="G58" s="239"/>
    </row>
    <row r="59" spans="1:7" x14ac:dyDescent="0.25">
      <c r="A59" s="239"/>
      <c r="B59" s="239"/>
      <c r="C59" s="239"/>
      <c r="D59" s="239"/>
      <c r="E59" s="239"/>
      <c r="F59" s="239"/>
      <c r="G59" s="239"/>
    </row>
  </sheetData>
  <sheetProtection sheet="1" objects="1" scenarios="1"/>
  <protectedRanges>
    <protectedRange sqref="G46 G45 G44 G43 C34 D34 B36 B35 C11 C22 D22 D28 C28" name="Bereich1"/>
  </protectedRanges>
  <mergeCells count="43">
    <mergeCell ref="F8:G8"/>
    <mergeCell ref="F10:G10"/>
    <mergeCell ref="D8:E8"/>
    <mergeCell ref="A15:A16"/>
    <mergeCell ref="B15:B16"/>
    <mergeCell ref="C15:C16"/>
    <mergeCell ref="D15:D16"/>
    <mergeCell ref="E15:E16"/>
    <mergeCell ref="D11:E11"/>
    <mergeCell ref="F11:G11"/>
    <mergeCell ref="D10:E10"/>
    <mergeCell ref="F12:G12"/>
    <mergeCell ref="F13:G13"/>
    <mergeCell ref="D13:E13"/>
    <mergeCell ref="D12:E12"/>
    <mergeCell ref="D21:E21"/>
    <mergeCell ref="C17:G17"/>
    <mergeCell ref="F33:G33"/>
    <mergeCell ref="D34:E34"/>
    <mergeCell ref="F34:G34"/>
    <mergeCell ref="D24:E24"/>
    <mergeCell ref="F24:G24"/>
    <mergeCell ref="F27:G27"/>
    <mergeCell ref="D28:E28"/>
    <mergeCell ref="F28:G28"/>
    <mergeCell ref="D29:E29"/>
    <mergeCell ref="F29:G29"/>
    <mergeCell ref="F21:G21"/>
    <mergeCell ref="D22:E22"/>
    <mergeCell ref="F22:G22"/>
    <mergeCell ref="D23:E23"/>
    <mergeCell ref="A55:G59"/>
    <mergeCell ref="F23:G23"/>
    <mergeCell ref="D27:E27"/>
    <mergeCell ref="D33:E33"/>
    <mergeCell ref="D30:E30"/>
    <mergeCell ref="F38:G38"/>
    <mergeCell ref="D35:E35"/>
    <mergeCell ref="F35:G35"/>
    <mergeCell ref="D36:E36"/>
    <mergeCell ref="F36:G36"/>
    <mergeCell ref="D38:E38"/>
    <mergeCell ref="F30:G30"/>
  </mergeCells>
  <pageMargins left="0.70866141732283472" right="0.70866141732283472" top="0.78740157480314965" bottom="0.78740157480314965" header="0.31496062992125984" footer="0.31496062992125984"/>
  <pageSetup paperSize="9" scale="90" fitToHeight="0" orientation="landscape"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B1:L37"/>
  <sheetViews>
    <sheetView zoomScale="90" zoomScaleNormal="90" workbookViewId="0">
      <selection activeCell="G20" sqref="G20"/>
    </sheetView>
  </sheetViews>
  <sheetFormatPr baseColWidth="10" defaultRowHeight="13.8" x14ac:dyDescent="0.25"/>
  <cols>
    <col min="1" max="1" width="2.09765625" customWidth="1"/>
    <col min="2" max="2" width="7.5" style="54" customWidth="1"/>
    <col min="3" max="3" width="33.09765625" customWidth="1"/>
    <col min="4" max="5" width="24.59765625" customWidth="1"/>
    <col min="6" max="6" width="11.8984375" bestFit="1" customWidth="1"/>
    <col min="7" max="10" width="15.09765625" customWidth="1"/>
    <col min="11" max="11" width="28.69921875" customWidth="1"/>
  </cols>
  <sheetData>
    <row r="1" spans="2:9" ht="15" x14ac:dyDescent="0.25">
      <c r="B1" s="231" t="s">
        <v>297</v>
      </c>
    </row>
    <row r="3" spans="2:9" ht="15" x14ac:dyDescent="0.25">
      <c r="B3" s="232" t="s">
        <v>298</v>
      </c>
    </row>
    <row r="4" spans="2:9" ht="16.95" customHeight="1" x14ac:dyDescent="0.3">
      <c r="B4" s="91"/>
    </row>
    <row r="5" spans="2:9" ht="15" x14ac:dyDescent="0.25">
      <c r="B5" s="232" t="s">
        <v>299</v>
      </c>
    </row>
    <row r="6" spans="2:9" ht="17.399999999999999" x14ac:dyDescent="0.3">
      <c r="B6" s="91"/>
    </row>
    <row r="7" spans="2:9" x14ac:dyDescent="0.25">
      <c r="B7" s="90" t="s">
        <v>128</v>
      </c>
      <c r="C7" s="97"/>
    </row>
    <row r="8" spans="2:9" x14ac:dyDescent="0.25">
      <c r="B8" s="98" t="s">
        <v>129</v>
      </c>
      <c r="C8" s="97"/>
    </row>
    <row r="9" spans="2:9" x14ac:dyDescent="0.25">
      <c r="B9" s="98"/>
      <c r="C9" s="97"/>
      <c r="F9" s="135"/>
      <c r="I9" s="135"/>
    </row>
    <row r="10" spans="2:9" x14ac:dyDescent="0.25">
      <c r="B10" s="98" t="s">
        <v>130</v>
      </c>
      <c r="C10" s="97"/>
      <c r="F10" s="135" t="s">
        <v>131</v>
      </c>
    </row>
    <row r="11" spans="2:9" x14ac:dyDescent="0.25">
      <c r="B11" s="98" t="s">
        <v>203</v>
      </c>
      <c r="C11" s="97"/>
    </row>
    <row r="12" spans="2:9" x14ac:dyDescent="0.25">
      <c r="B12" s="98" t="s">
        <v>145</v>
      </c>
      <c r="C12" s="97"/>
    </row>
    <row r="13" spans="2:9" x14ac:dyDescent="0.25">
      <c r="B13" s="98" t="s">
        <v>147</v>
      </c>
      <c r="C13" s="97"/>
    </row>
    <row r="14" spans="2:9" x14ac:dyDescent="0.25">
      <c r="B14" s="98"/>
      <c r="C14" s="97"/>
    </row>
    <row r="15" spans="2:9" x14ac:dyDescent="0.25">
      <c r="B15" s="98" t="s">
        <v>132</v>
      </c>
      <c r="C15" s="97"/>
    </row>
    <row r="16" spans="2:9" x14ac:dyDescent="0.25">
      <c r="B16" s="98"/>
      <c r="C16" s="97"/>
    </row>
    <row r="17" spans="2:12" x14ac:dyDescent="0.25">
      <c r="B17" s="234" t="s">
        <v>305</v>
      </c>
      <c r="C17" s="116" t="s">
        <v>68</v>
      </c>
    </row>
    <row r="19" spans="2:12" ht="55.2" x14ac:dyDescent="0.25">
      <c r="B19" s="136" t="s">
        <v>57</v>
      </c>
      <c r="C19" s="9" t="s">
        <v>58</v>
      </c>
      <c r="D19" s="9" t="s">
        <v>133</v>
      </c>
      <c r="E19" s="99" t="s">
        <v>146</v>
      </c>
      <c r="F19" s="99" t="s">
        <v>134</v>
      </c>
      <c r="G19" s="99" t="s">
        <v>135</v>
      </c>
      <c r="H19" s="99" t="s">
        <v>136</v>
      </c>
      <c r="J19" s="11"/>
      <c r="K19" s="11"/>
      <c r="L19" s="11"/>
    </row>
    <row r="20" spans="2:12" x14ac:dyDescent="0.25">
      <c r="B20" s="122">
        <v>1</v>
      </c>
      <c r="C20" s="141" t="s">
        <v>137</v>
      </c>
      <c r="D20" s="138" t="s">
        <v>138</v>
      </c>
      <c r="E20" s="141">
        <v>30000</v>
      </c>
      <c r="F20" s="138">
        <v>0.20799999999999999</v>
      </c>
      <c r="G20" s="139">
        <f>E20*F20</f>
        <v>6240</v>
      </c>
      <c r="H20" s="100">
        <f>G20/1000</f>
        <v>6.24</v>
      </c>
      <c r="L20" s="140"/>
    </row>
    <row r="21" spans="2:12" x14ac:dyDescent="0.25">
      <c r="B21" s="136">
        <v>2</v>
      </c>
      <c r="C21" s="141" t="s">
        <v>139</v>
      </c>
      <c r="D21" s="141" t="s">
        <v>140</v>
      </c>
      <c r="E21" s="141">
        <v>17</v>
      </c>
      <c r="F21" s="141">
        <v>-753</v>
      </c>
      <c r="G21" s="139">
        <f t="shared" ref="G21:G24" si="0">E21*F21</f>
        <v>-12801</v>
      </c>
      <c r="H21" s="100">
        <f>G21/1000</f>
        <v>-12.801</v>
      </c>
    </row>
    <row r="22" spans="2:12" x14ac:dyDescent="0.25">
      <c r="B22" s="136">
        <v>3</v>
      </c>
      <c r="C22" s="141" t="s">
        <v>141</v>
      </c>
      <c r="D22" s="141" t="s">
        <v>138</v>
      </c>
      <c r="E22" s="141">
        <v>80000</v>
      </c>
      <c r="F22" s="141">
        <v>0.68340000000000001</v>
      </c>
      <c r="G22" s="139">
        <f t="shared" si="0"/>
        <v>54672</v>
      </c>
      <c r="H22" s="142">
        <f>G22/1000</f>
        <v>54.671999999999997</v>
      </c>
    </row>
    <row r="23" spans="2:12" x14ac:dyDescent="0.25">
      <c r="B23" s="136">
        <v>4</v>
      </c>
      <c r="C23" s="141" t="s">
        <v>142</v>
      </c>
      <c r="D23" s="141" t="s">
        <v>140</v>
      </c>
      <c r="E23" s="141">
        <v>200</v>
      </c>
      <c r="F23" s="141">
        <v>211.1</v>
      </c>
      <c r="G23" s="139">
        <f t="shared" si="0"/>
        <v>42220</v>
      </c>
      <c r="H23" s="137">
        <f>G23/1000</f>
        <v>42.22</v>
      </c>
    </row>
    <row r="24" spans="2:12" x14ac:dyDescent="0.25">
      <c r="B24" s="136">
        <v>5</v>
      </c>
      <c r="C24" s="141" t="s">
        <v>143</v>
      </c>
      <c r="D24" s="141" t="s">
        <v>140</v>
      </c>
      <c r="E24" s="141">
        <v>24</v>
      </c>
      <c r="F24" s="141">
        <v>-1233</v>
      </c>
      <c r="G24" s="139">
        <f t="shared" si="0"/>
        <v>-29592</v>
      </c>
      <c r="H24" s="137">
        <f>G24/1000</f>
        <v>-29.591999999999999</v>
      </c>
    </row>
    <row r="25" spans="2:12" x14ac:dyDescent="0.25">
      <c r="B25" s="136">
        <v>6</v>
      </c>
      <c r="C25" s="137"/>
      <c r="D25" s="137"/>
      <c r="E25" s="137"/>
      <c r="F25" s="137"/>
      <c r="G25" s="137"/>
      <c r="H25" s="137"/>
    </row>
    <row r="26" spans="2:12" x14ac:dyDescent="0.25">
      <c r="B26" s="136" t="s">
        <v>59</v>
      </c>
      <c r="C26" s="137"/>
      <c r="D26" s="137"/>
      <c r="E26" s="137"/>
      <c r="F26" s="137"/>
      <c r="G26" s="137"/>
      <c r="H26" s="137"/>
    </row>
    <row r="27" spans="2:12" x14ac:dyDescent="0.25">
      <c r="B27" s="136" t="s">
        <v>59</v>
      </c>
      <c r="C27" s="137"/>
      <c r="D27" s="137"/>
      <c r="E27" s="137"/>
      <c r="F27" s="137"/>
      <c r="G27" s="137"/>
      <c r="H27" s="137"/>
    </row>
    <row r="29" spans="2:12" x14ac:dyDescent="0.25">
      <c r="G29" s="1" t="s">
        <v>60</v>
      </c>
      <c r="H29" s="143">
        <f>SUM(H20:H24)</f>
        <v>60.73899999999999</v>
      </c>
    </row>
    <row r="31" spans="2:12" x14ac:dyDescent="0.25">
      <c r="G31" s="144" t="s">
        <v>62</v>
      </c>
      <c r="H31" s="145">
        <v>195</v>
      </c>
      <c r="J31" s="146"/>
      <c r="K31" s="146"/>
      <c r="L31" s="146"/>
    </row>
    <row r="32" spans="2:12" x14ac:dyDescent="0.25">
      <c r="G32" s="144" t="s">
        <v>144</v>
      </c>
      <c r="H32" s="147">
        <f>H29</f>
        <v>60.73899999999999</v>
      </c>
      <c r="J32" s="146"/>
      <c r="K32" s="146"/>
      <c r="L32" s="146"/>
    </row>
    <row r="33" spans="2:12" x14ac:dyDescent="0.25">
      <c r="G33" s="144" t="s">
        <v>61</v>
      </c>
      <c r="H33" s="147">
        <f>H31*H32</f>
        <v>11844.104999999998</v>
      </c>
      <c r="J33" s="144"/>
      <c r="K33" s="144"/>
      <c r="L33" s="144"/>
    </row>
    <row r="35" spans="2:12" s="8" customFormat="1" x14ac:dyDescent="0.25">
      <c r="B35" s="235" t="s">
        <v>306</v>
      </c>
      <c r="E35" s="233"/>
    </row>
    <row r="37" spans="2:12" x14ac:dyDescent="0.25">
      <c r="B37" s="90"/>
    </row>
  </sheetData>
  <sheetProtection sheet="1" objects="1" scenarios="1"/>
  <protectedRanges>
    <protectedRange sqref="D31 C20 D20 E20 F20 F21 F22 F23:F24 F20:F27 E20:E27 D20:D27 C20:C27" name="Bereich1"/>
  </protectedRanges>
  <hyperlinks>
    <hyperlink ref="F10" r:id="rId1" display="https://www.oekobaudat.de/no_cache/datenbank/suche.html"/>
  </hyperlinks>
  <pageMargins left="0.70866141732283472" right="0.70866141732283472" top="0.78740157480314965" bottom="0.78740157480314965" header="0.31496062992125984" footer="0.31496062992125984"/>
  <pageSetup paperSize="9" scale="79" fitToHeight="0" orientation="landscape"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30"/>
  <sheetViews>
    <sheetView zoomScale="90" zoomScaleNormal="90" workbookViewId="0">
      <pane ySplit="1" topLeftCell="A20" activePane="bottomLeft" state="frozen"/>
      <selection pane="bottomLeft" activeCell="A8" sqref="A8"/>
    </sheetView>
  </sheetViews>
  <sheetFormatPr baseColWidth="10" defaultRowHeight="13.8" x14ac:dyDescent="0.25"/>
  <cols>
    <col min="1" max="1" width="90.59765625" style="132" customWidth="1"/>
  </cols>
  <sheetData>
    <row r="2" spans="1:1" ht="15" x14ac:dyDescent="0.25">
      <c r="A2" s="229" t="s">
        <v>245</v>
      </c>
    </row>
    <row r="3" spans="1:1" ht="6.9" customHeight="1" x14ac:dyDescent="0.25">
      <c r="A3" s="129"/>
    </row>
    <row r="4" spans="1:1" x14ac:dyDescent="0.25">
      <c r="A4" s="129" t="s">
        <v>84</v>
      </c>
    </row>
    <row r="5" spans="1:1" ht="132" customHeight="1" x14ac:dyDescent="0.25">
      <c r="A5" s="128" t="s">
        <v>98</v>
      </c>
    </row>
    <row r="6" spans="1:1" ht="6.9" customHeight="1" x14ac:dyDescent="0.25">
      <c r="A6" s="129"/>
    </row>
    <row r="7" spans="1:1" x14ac:dyDescent="0.25">
      <c r="A7" s="129" t="s">
        <v>111</v>
      </c>
    </row>
    <row r="8" spans="1:1" ht="85.95" customHeight="1" x14ac:dyDescent="0.25">
      <c r="A8" s="128" t="s">
        <v>110</v>
      </c>
    </row>
    <row r="9" spans="1:1" ht="6.9" customHeight="1" x14ac:dyDescent="0.25">
      <c r="A9" s="129"/>
    </row>
    <row r="10" spans="1:1" x14ac:dyDescent="0.25">
      <c r="A10" s="129" t="s">
        <v>97</v>
      </c>
    </row>
    <row r="11" spans="1:1" ht="110.4" x14ac:dyDescent="0.25">
      <c r="A11" s="216" t="s">
        <v>240</v>
      </c>
    </row>
    <row r="12" spans="1:1" ht="6.9" customHeight="1" x14ac:dyDescent="0.25">
      <c r="A12" s="217"/>
    </row>
    <row r="13" spans="1:1" x14ac:dyDescent="0.25">
      <c r="A13" s="218" t="s">
        <v>241</v>
      </c>
    </row>
    <row r="14" spans="1:1" ht="132.75" customHeight="1" x14ac:dyDescent="0.25">
      <c r="A14" s="216" t="s">
        <v>88</v>
      </c>
    </row>
    <row r="15" spans="1:1" ht="6.9" customHeight="1" x14ac:dyDescent="0.25">
      <c r="A15" s="217"/>
    </row>
    <row r="16" spans="1:1" x14ac:dyDescent="0.25">
      <c r="A16" s="218" t="s">
        <v>242</v>
      </c>
    </row>
    <row r="17" spans="1:1" ht="117" customHeight="1" x14ac:dyDescent="0.25">
      <c r="A17" s="216" t="s">
        <v>85</v>
      </c>
    </row>
    <row r="18" spans="1:1" ht="6.9" customHeight="1" x14ac:dyDescent="0.25"/>
    <row r="19" spans="1:1" x14ac:dyDescent="0.25">
      <c r="A19" s="129" t="s">
        <v>86</v>
      </c>
    </row>
    <row r="20" spans="1:1" ht="69" x14ac:dyDescent="0.25">
      <c r="A20" s="130" t="s">
        <v>87</v>
      </c>
    </row>
    <row r="21" spans="1:1" ht="6.9" customHeight="1" x14ac:dyDescent="0.25">
      <c r="A21" s="130"/>
    </row>
    <row r="22" spans="1:1" x14ac:dyDescent="0.25">
      <c r="A22" s="131" t="s">
        <v>118</v>
      </c>
    </row>
    <row r="23" spans="1:1" ht="155.4" customHeight="1" x14ac:dyDescent="0.25">
      <c r="A23" s="130" t="s">
        <v>304</v>
      </c>
    </row>
    <row r="24" spans="1:1" ht="6.9" customHeight="1" x14ac:dyDescent="0.25"/>
    <row r="25" spans="1:1" x14ac:dyDescent="0.25">
      <c r="A25" s="131" t="s">
        <v>122</v>
      </c>
    </row>
    <row r="26" spans="1:1" ht="132.6" customHeight="1" x14ac:dyDescent="0.25">
      <c r="A26" s="130" t="s">
        <v>121</v>
      </c>
    </row>
    <row r="27" spans="1:1" ht="41.4" x14ac:dyDescent="0.25">
      <c r="A27" s="130" t="s">
        <v>120</v>
      </c>
    </row>
    <row r="28" spans="1:1" ht="6.9" customHeight="1" x14ac:dyDescent="0.25"/>
    <row r="29" spans="1:1" x14ac:dyDescent="0.25">
      <c r="A29" s="129" t="s">
        <v>127</v>
      </c>
    </row>
    <row r="30" spans="1:1" ht="82.8" x14ac:dyDescent="0.25">
      <c r="A30" s="130" t="s">
        <v>126</v>
      </c>
    </row>
  </sheetData>
  <sheetProtection sheet="1" objects="1" scenarios="1"/>
  <pageMargins left="0.70866141732283472" right="0.70866141732283472" top="0.78740157480314965" bottom="0.59055118110236227" header="0.31496062992125984" footer="0.31496062992125984"/>
  <pageSetup paperSize="9" orientation="portrait" r:id="rId1"/>
  <rowBreaks count="1" manualBreakCount="1">
    <brk id="1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F47"/>
  <sheetViews>
    <sheetView view="pageBreakPreview" zoomScale="90" zoomScaleNormal="80" zoomScaleSheetLayoutView="90" workbookViewId="0">
      <pane xSplit="1" ySplit="4" topLeftCell="B5" activePane="bottomRight" state="frozen"/>
      <selection pane="topRight" activeCell="B1" sqref="B1"/>
      <selection pane="bottomLeft" activeCell="A5" sqref="A5"/>
      <selection pane="bottomRight" activeCell="F11" sqref="F11"/>
    </sheetView>
  </sheetViews>
  <sheetFormatPr baseColWidth="10" defaultColWidth="11" defaultRowHeight="13.8" x14ac:dyDescent="0.25"/>
  <cols>
    <col min="1" max="1" width="2.59765625" style="132" customWidth="1"/>
    <col min="2" max="2" width="5.5" style="22" customWidth="1"/>
    <col min="3" max="3" width="13.19921875" style="19" bestFit="1" customWidth="1"/>
    <col min="4" max="4" width="33.69921875" style="132" customWidth="1"/>
    <col min="5" max="5" width="50.69921875" style="132" customWidth="1"/>
    <col min="6" max="6" width="79.59765625" style="132" customWidth="1"/>
    <col min="7" max="16384" width="11" style="132"/>
  </cols>
  <sheetData>
    <row r="2" spans="2:6" ht="15" x14ac:dyDescent="0.25">
      <c r="B2" s="186" t="s">
        <v>302</v>
      </c>
    </row>
    <row r="4" spans="2:6" s="129" customFormat="1" x14ac:dyDescent="0.25">
      <c r="B4" s="223" t="s">
        <v>206</v>
      </c>
      <c r="C4" s="224" t="s">
        <v>207</v>
      </c>
      <c r="D4" s="225" t="s">
        <v>208</v>
      </c>
      <c r="E4" s="225" t="s">
        <v>209</v>
      </c>
      <c r="F4" s="225" t="s">
        <v>210</v>
      </c>
    </row>
    <row r="5" spans="2:6" x14ac:dyDescent="0.25">
      <c r="B5" s="187"/>
      <c r="C5" s="188"/>
      <c r="D5" s="189"/>
      <c r="E5" s="189"/>
      <c r="F5" s="189"/>
    </row>
    <row r="6" spans="2:6" ht="45" customHeight="1" x14ac:dyDescent="0.25">
      <c r="B6" s="190">
        <v>0</v>
      </c>
      <c r="C6" s="191" t="s">
        <v>211</v>
      </c>
      <c r="D6" s="192" t="s">
        <v>212</v>
      </c>
      <c r="E6" s="192" t="s">
        <v>248</v>
      </c>
      <c r="F6" s="193" t="s">
        <v>213</v>
      </c>
    </row>
    <row r="7" spans="2:6" x14ac:dyDescent="0.25">
      <c r="B7" s="194"/>
      <c r="C7" s="196"/>
      <c r="D7" s="195"/>
      <c r="E7" s="195"/>
      <c r="F7" s="195"/>
    </row>
    <row r="8" spans="2:6" ht="27.6" x14ac:dyDescent="0.25">
      <c r="B8" s="190">
        <v>0</v>
      </c>
      <c r="C8" s="191" t="s">
        <v>211</v>
      </c>
      <c r="D8" s="192" t="s">
        <v>212</v>
      </c>
      <c r="E8" s="226" t="s">
        <v>249</v>
      </c>
      <c r="F8" s="195"/>
    </row>
    <row r="9" spans="2:6" x14ac:dyDescent="0.25">
      <c r="B9" s="194"/>
      <c r="C9" s="196"/>
      <c r="D9" s="195"/>
      <c r="E9" s="195"/>
      <c r="F9" s="195"/>
    </row>
    <row r="10" spans="2:6" ht="27.6" x14ac:dyDescent="0.25">
      <c r="B10" s="190">
        <v>0</v>
      </c>
      <c r="C10" s="191" t="s">
        <v>211</v>
      </c>
      <c r="D10" s="192" t="s">
        <v>212</v>
      </c>
      <c r="E10" s="192" t="s">
        <v>250</v>
      </c>
      <c r="F10" s="192" t="s">
        <v>214</v>
      </c>
    </row>
    <row r="12" spans="2:6" ht="27.6" x14ac:dyDescent="0.25">
      <c r="B12" s="197">
        <v>1</v>
      </c>
      <c r="C12" s="198" t="s">
        <v>215</v>
      </c>
      <c r="D12" s="199" t="s">
        <v>251</v>
      </c>
      <c r="E12" s="199" t="s">
        <v>252</v>
      </c>
      <c r="F12" s="199" t="s">
        <v>253</v>
      </c>
    </row>
    <row r="13" spans="2:6" x14ac:dyDescent="0.25">
      <c r="B13" s="197"/>
      <c r="C13" s="200"/>
      <c r="D13" s="199"/>
      <c r="E13" s="199"/>
      <c r="F13" s="199"/>
    </row>
    <row r="14" spans="2:6" ht="33" customHeight="1" x14ac:dyDescent="0.25">
      <c r="B14" s="197">
        <v>1</v>
      </c>
      <c r="C14" s="198" t="s">
        <v>215</v>
      </c>
      <c r="D14" s="199" t="s">
        <v>251</v>
      </c>
      <c r="E14" s="199" t="s">
        <v>216</v>
      </c>
      <c r="F14" s="199" t="s">
        <v>254</v>
      </c>
    </row>
    <row r="15" spans="2:6" x14ac:dyDescent="0.25">
      <c r="B15" s="197"/>
      <c r="C15" s="198"/>
      <c r="D15" s="199"/>
      <c r="E15" s="199"/>
      <c r="F15" s="199"/>
    </row>
    <row r="16" spans="2:6" ht="73.95" customHeight="1" x14ac:dyDescent="0.25">
      <c r="B16" s="197">
        <v>1</v>
      </c>
      <c r="C16" s="198" t="s">
        <v>215</v>
      </c>
      <c r="D16" s="199" t="s">
        <v>255</v>
      </c>
      <c r="E16" s="199" t="s">
        <v>256</v>
      </c>
      <c r="F16" s="199" t="s">
        <v>257</v>
      </c>
    </row>
    <row r="17" spans="2:6" x14ac:dyDescent="0.25">
      <c r="B17" s="197"/>
      <c r="C17" s="200"/>
      <c r="D17" s="199"/>
      <c r="E17" s="199"/>
      <c r="F17" s="199"/>
    </row>
    <row r="18" spans="2:6" ht="48.6" customHeight="1" x14ac:dyDescent="0.25">
      <c r="B18" s="197">
        <v>1</v>
      </c>
      <c r="C18" s="198" t="s">
        <v>215</v>
      </c>
      <c r="D18" s="199" t="s">
        <v>258</v>
      </c>
      <c r="E18" s="199" t="s">
        <v>309</v>
      </c>
      <c r="F18" s="199" t="s">
        <v>259</v>
      </c>
    </row>
    <row r="19" spans="2:6" x14ac:dyDescent="0.25">
      <c r="B19" s="197"/>
      <c r="C19" s="200"/>
      <c r="D19" s="199"/>
      <c r="E19" s="199"/>
      <c r="F19" s="199"/>
    </row>
    <row r="20" spans="2:6" ht="41.4" x14ac:dyDescent="0.25">
      <c r="B20" s="197">
        <v>1</v>
      </c>
      <c r="C20" s="198" t="s">
        <v>215</v>
      </c>
      <c r="D20" s="199" t="s">
        <v>260</v>
      </c>
      <c r="E20" s="199" t="s">
        <v>261</v>
      </c>
      <c r="F20" s="199" t="s">
        <v>217</v>
      </c>
    </row>
    <row r="21" spans="2:6" x14ac:dyDescent="0.25">
      <c r="E21" s="130"/>
    </row>
    <row r="22" spans="2:6" ht="27.6" x14ac:dyDescent="0.25">
      <c r="B22" s="201">
        <v>2</v>
      </c>
      <c r="C22" s="202" t="s">
        <v>218</v>
      </c>
      <c r="D22" s="203" t="s">
        <v>251</v>
      </c>
      <c r="E22" s="203" t="s">
        <v>252</v>
      </c>
      <c r="F22" s="203" t="s">
        <v>262</v>
      </c>
    </row>
    <row r="23" spans="2:6" x14ac:dyDescent="0.25">
      <c r="B23" s="201"/>
      <c r="C23" s="204"/>
      <c r="D23" s="203"/>
      <c r="E23" s="203"/>
      <c r="F23" s="203"/>
    </row>
    <row r="24" spans="2:6" ht="49.95" customHeight="1" x14ac:dyDescent="0.25">
      <c r="B24" s="201">
        <v>2</v>
      </c>
      <c r="C24" s="204" t="s">
        <v>218</v>
      </c>
      <c r="D24" s="203" t="s">
        <v>251</v>
      </c>
      <c r="E24" s="203" t="s">
        <v>219</v>
      </c>
      <c r="F24" s="203" t="s">
        <v>220</v>
      </c>
    </row>
    <row r="25" spans="2:6" x14ac:dyDescent="0.25">
      <c r="B25" s="201"/>
      <c r="C25" s="204"/>
      <c r="D25" s="203"/>
      <c r="E25" s="203"/>
      <c r="F25" s="203"/>
    </row>
    <row r="26" spans="2:6" ht="70.95" customHeight="1" x14ac:dyDescent="0.25">
      <c r="B26" s="201">
        <v>2</v>
      </c>
      <c r="C26" s="204" t="s">
        <v>218</v>
      </c>
      <c r="D26" s="205" t="s">
        <v>263</v>
      </c>
      <c r="E26" s="203" t="s">
        <v>264</v>
      </c>
      <c r="F26" s="227" t="s">
        <v>265</v>
      </c>
    </row>
    <row r="27" spans="2:6" x14ac:dyDescent="0.25">
      <c r="B27" s="201"/>
      <c r="C27" s="204"/>
      <c r="D27" s="205"/>
      <c r="E27" s="203"/>
      <c r="F27" s="205"/>
    </row>
    <row r="28" spans="2:6" ht="55.2" x14ac:dyDescent="0.25">
      <c r="B28" s="201">
        <v>2</v>
      </c>
      <c r="C28" s="204" t="s">
        <v>218</v>
      </c>
      <c r="D28" s="203" t="s">
        <v>260</v>
      </c>
      <c r="E28" s="203" t="s">
        <v>266</v>
      </c>
      <c r="F28" s="203" t="s">
        <v>221</v>
      </c>
    </row>
    <row r="29" spans="2:6" x14ac:dyDescent="0.25">
      <c r="B29" s="201"/>
      <c r="C29" s="204"/>
      <c r="D29" s="203"/>
      <c r="E29" s="203"/>
      <c r="F29" s="203"/>
    </row>
    <row r="30" spans="2:6" ht="27.6" x14ac:dyDescent="0.25">
      <c r="B30" s="201">
        <v>2</v>
      </c>
      <c r="C30" s="204" t="s">
        <v>218</v>
      </c>
      <c r="D30" s="203" t="s">
        <v>260</v>
      </c>
      <c r="E30" s="203" t="s">
        <v>267</v>
      </c>
      <c r="F30" s="203" t="s">
        <v>222</v>
      </c>
    </row>
    <row r="31" spans="2:6" x14ac:dyDescent="0.25">
      <c r="B31" s="201"/>
      <c r="C31" s="204"/>
      <c r="D31" s="205"/>
      <c r="E31" s="203"/>
      <c r="F31" s="203"/>
    </row>
    <row r="32" spans="2:6" x14ac:dyDescent="0.25">
      <c r="B32" s="201">
        <v>2</v>
      </c>
      <c r="C32" s="204" t="s">
        <v>218</v>
      </c>
      <c r="D32" s="205" t="s">
        <v>263</v>
      </c>
      <c r="E32" s="203" t="s">
        <v>268</v>
      </c>
      <c r="F32" s="203"/>
    </row>
    <row r="33" spans="2:6" x14ac:dyDescent="0.25">
      <c r="B33" s="201"/>
      <c r="C33" s="204"/>
      <c r="D33" s="205"/>
      <c r="E33" s="203"/>
      <c r="F33" s="203"/>
    </row>
    <row r="34" spans="2:6" ht="27.6" x14ac:dyDescent="0.25">
      <c r="B34" s="201">
        <v>2</v>
      </c>
      <c r="C34" s="204" t="s">
        <v>218</v>
      </c>
      <c r="D34" s="203" t="s">
        <v>258</v>
      </c>
      <c r="E34" s="203" t="s">
        <v>269</v>
      </c>
      <c r="F34" s="203" t="s">
        <v>223</v>
      </c>
    </row>
    <row r="35" spans="2:6" x14ac:dyDescent="0.25">
      <c r="B35" s="201"/>
      <c r="C35" s="204"/>
      <c r="D35" s="203"/>
      <c r="E35" s="203"/>
      <c r="F35" s="203"/>
    </row>
    <row r="36" spans="2:6" ht="41.4" x14ac:dyDescent="0.25">
      <c r="B36" s="201">
        <v>2</v>
      </c>
      <c r="C36" s="204" t="s">
        <v>218</v>
      </c>
      <c r="D36" s="203" t="s">
        <v>224</v>
      </c>
      <c r="E36" s="203" t="s">
        <v>270</v>
      </c>
      <c r="F36" s="203" t="s">
        <v>300</v>
      </c>
    </row>
    <row r="37" spans="2:6" x14ac:dyDescent="0.25">
      <c r="B37" s="201"/>
      <c r="C37" s="204"/>
      <c r="D37" s="203"/>
      <c r="E37" s="203"/>
      <c r="F37" s="203"/>
    </row>
    <row r="38" spans="2:6" ht="41.4" x14ac:dyDescent="0.25">
      <c r="B38" s="201">
        <v>2</v>
      </c>
      <c r="C38" s="204" t="s">
        <v>218</v>
      </c>
      <c r="D38" s="203" t="s">
        <v>251</v>
      </c>
      <c r="E38" s="203" t="s">
        <v>271</v>
      </c>
      <c r="F38" s="203" t="s">
        <v>225</v>
      </c>
    </row>
    <row r="39" spans="2:6" x14ac:dyDescent="0.25">
      <c r="B39" s="201"/>
      <c r="C39" s="204"/>
      <c r="D39" s="205"/>
      <c r="E39" s="205"/>
      <c r="F39" s="205"/>
    </row>
    <row r="40" spans="2:6" ht="27.6" x14ac:dyDescent="0.25">
      <c r="B40" s="201">
        <v>2</v>
      </c>
      <c r="C40" s="204" t="s">
        <v>218</v>
      </c>
      <c r="D40" s="203" t="s">
        <v>251</v>
      </c>
      <c r="E40" s="205" t="s">
        <v>272</v>
      </c>
      <c r="F40" s="205" t="s">
        <v>273</v>
      </c>
    </row>
    <row r="41" spans="2:6" x14ac:dyDescent="0.25">
      <c r="B41" s="187"/>
      <c r="C41" s="188"/>
      <c r="D41" s="189"/>
      <c r="E41" s="189"/>
      <c r="F41" s="189"/>
    </row>
    <row r="42" spans="2:6" ht="27.6" x14ac:dyDescent="0.25">
      <c r="B42" s="206">
        <v>3</v>
      </c>
      <c r="C42" s="207" t="s">
        <v>226</v>
      </c>
      <c r="D42" s="208" t="s">
        <v>227</v>
      </c>
      <c r="E42" s="208" t="s">
        <v>274</v>
      </c>
      <c r="F42" s="209" t="s">
        <v>228</v>
      </c>
    </row>
    <row r="43" spans="2:6" x14ac:dyDescent="0.25">
      <c r="B43" s="187"/>
      <c r="C43" s="188"/>
      <c r="D43" s="189"/>
      <c r="E43" s="189"/>
      <c r="F43" s="189"/>
    </row>
    <row r="44" spans="2:6" ht="27.6" x14ac:dyDescent="0.25">
      <c r="B44" s="210">
        <v>8</v>
      </c>
      <c r="C44" s="211" t="s">
        <v>229</v>
      </c>
      <c r="D44" s="212" t="s">
        <v>227</v>
      </c>
      <c r="E44" s="212" t="s">
        <v>275</v>
      </c>
      <c r="F44" s="213" t="s">
        <v>230</v>
      </c>
    </row>
    <row r="45" spans="2:6" x14ac:dyDescent="0.25">
      <c r="B45" s="187"/>
      <c r="C45" s="188"/>
      <c r="D45" s="189"/>
      <c r="E45" s="189"/>
      <c r="F45" s="189"/>
    </row>
    <row r="47" spans="2:6" x14ac:dyDescent="0.25">
      <c r="E47" s="132" t="s">
        <v>276</v>
      </c>
    </row>
  </sheetData>
  <protectedRanges>
    <protectedRange sqref="B5:F5" name="Bereich1"/>
  </protectedRanges>
  <autoFilter ref="B5:F47"/>
  <pageMargins left="0.70866141732283472" right="0.70866141732283472" top="0.78740157480314965" bottom="0.78740157480314965" header="0.31496062992125984" footer="0.31496062992125984"/>
  <pageSetup paperSize="9" scale="66" fitToHeight="0" orientation="landscape" r:id="rId1"/>
  <headerFooter>
    <oddFooter>&amp;C&amp;10Seite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B36"/>
  <sheetViews>
    <sheetView zoomScale="90" zoomScaleNormal="90" workbookViewId="0">
      <selection activeCell="A2" sqref="A2"/>
    </sheetView>
  </sheetViews>
  <sheetFormatPr baseColWidth="10" defaultRowHeight="13.8" x14ac:dyDescent="0.25"/>
  <cols>
    <col min="1" max="1" width="36" customWidth="1"/>
    <col min="2" max="2" width="31.8984375" customWidth="1"/>
  </cols>
  <sheetData>
    <row r="2" spans="1:2" s="133" customFormat="1" ht="15" x14ac:dyDescent="0.25">
      <c r="A2" s="3" t="s">
        <v>281</v>
      </c>
    </row>
    <row r="4" spans="1:2" x14ac:dyDescent="0.25">
      <c r="A4" t="s">
        <v>93</v>
      </c>
    </row>
    <row r="6" spans="1:2" x14ac:dyDescent="0.25">
      <c r="A6" t="s">
        <v>91</v>
      </c>
    </row>
    <row r="8" spans="1:2" x14ac:dyDescent="0.25">
      <c r="A8" t="s">
        <v>92</v>
      </c>
    </row>
    <row r="10" spans="1:2" x14ac:dyDescent="0.25">
      <c r="A10" t="s">
        <v>94</v>
      </c>
    </row>
    <row r="12" spans="1:2" x14ac:dyDescent="0.25">
      <c r="A12" t="s">
        <v>99</v>
      </c>
    </row>
    <row r="14" spans="1:2" x14ac:dyDescent="0.25">
      <c r="A14" t="s">
        <v>6</v>
      </c>
      <c r="B14" t="s">
        <v>311</v>
      </c>
    </row>
    <row r="16" spans="1:2" x14ac:dyDescent="0.25">
      <c r="A16" t="s">
        <v>100</v>
      </c>
    </row>
    <row r="18" spans="1:2" x14ac:dyDescent="0.25">
      <c r="A18" t="s">
        <v>101</v>
      </c>
    </row>
    <row r="20" spans="1:2" x14ac:dyDescent="0.25">
      <c r="A20" t="s">
        <v>106</v>
      </c>
    </row>
    <row r="22" spans="1:2" x14ac:dyDescent="0.25">
      <c r="A22" t="s">
        <v>95</v>
      </c>
    </row>
    <row r="24" spans="1:2" x14ac:dyDescent="0.25">
      <c r="A24" t="s">
        <v>107</v>
      </c>
    </row>
    <row r="26" spans="1:2" x14ac:dyDescent="0.25">
      <c r="A26" t="s">
        <v>96</v>
      </c>
    </row>
    <row r="28" spans="1:2" x14ac:dyDescent="0.25">
      <c r="A28" t="s">
        <v>102</v>
      </c>
      <c r="B28" t="s">
        <v>103</v>
      </c>
    </row>
    <row r="30" spans="1:2" x14ac:dyDescent="0.25">
      <c r="A30" t="s">
        <v>105</v>
      </c>
      <c r="B30" t="s">
        <v>108</v>
      </c>
    </row>
    <row r="32" spans="1:2" x14ac:dyDescent="0.25">
      <c r="A32" t="s">
        <v>109</v>
      </c>
      <c r="B32" t="s">
        <v>310</v>
      </c>
    </row>
    <row r="34" spans="1:2" x14ac:dyDescent="0.25">
      <c r="A34" t="s">
        <v>104</v>
      </c>
      <c r="B34" t="s">
        <v>103</v>
      </c>
    </row>
    <row r="36" spans="1:2" x14ac:dyDescent="0.25">
      <c r="A36" t="s">
        <v>59</v>
      </c>
    </row>
  </sheetData>
  <sheetProtection sheet="1" objects="1" scenarios="1"/>
  <protectedRanges>
    <protectedRange sqref="B4 B6 B8 B10 B12 B14 B16 B18 B20 B22 B24 B26 B28 B30 B32 B34" name="Bereich1"/>
  </protectedRange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
  <sheetViews>
    <sheetView tabSelected="1" zoomScale="90" zoomScaleNormal="90" workbookViewId="0">
      <pane ySplit="1" topLeftCell="A2" activePane="bottomLeft" state="frozen"/>
      <selection pane="bottomLeft"/>
    </sheetView>
  </sheetViews>
  <sheetFormatPr baseColWidth="10" defaultRowHeight="13.8" x14ac:dyDescent="0.25"/>
  <sheetData>
    <row r="1" spans="1:1" ht="15" x14ac:dyDescent="0.25">
      <c r="A1" s="231" t="s">
        <v>282</v>
      </c>
    </row>
  </sheetData>
  <sheetProtection sheet="1" objects="1" scenarios="1"/>
  <pageMargins left="0.7" right="0.7" top="0.78740157499999996" bottom="0.78740157499999996" header="0.3" footer="0.3"/>
  <pageSetup paperSize="9" orientation="portrait" r:id="rId1"/>
  <drawing r:id="rId2"/>
  <legacyDrawing r:id="rId3"/>
  <oleObjects>
    <mc:AlternateContent xmlns:mc="http://schemas.openxmlformats.org/markup-compatibility/2006">
      <mc:Choice Requires="x14">
        <oleObject progId="AcroExch.Document.DC" shapeId="1029" r:id="rId4">
          <objectPr defaultSize="0" autoPict="0" r:id="rId5">
            <anchor moveWithCells="1">
              <from>
                <xdr:col>0</xdr:col>
                <xdr:colOff>0</xdr:colOff>
                <xdr:row>2</xdr:row>
                <xdr:rowOff>0</xdr:rowOff>
              </from>
              <to>
                <xdr:col>14</xdr:col>
                <xdr:colOff>0</xdr:colOff>
                <xdr:row>97</xdr:row>
                <xdr:rowOff>99060</xdr:rowOff>
              </to>
            </anchor>
          </objectPr>
        </oleObject>
      </mc:Choice>
      <mc:Fallback>
        <oleObject progId="AcroExch.Document.DC" shapeId="1029" r:id="rId4"/>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L90"/>
  <sheetViews>
    <sheetView zoomScale="90" zoomScaleNormal="90" workbookViewId="0">
      <pane ySplit="3" topLeftCell="A49" activePane="bottomLeft" state="frozen"/>
      <selection activeCell="F35" sqref="F35"/>
      <selection pane="bottomLeft" activeCell="I77" sqref="I77"/>
    </sheetView>
  </sheetViews>
  <sheetFormatPr baseColWidth="10" defaultRowHeight="13.8" x14ac:dyDescent="0.25"/>
  <cols>
    <col min="2" max="2" width="19.19921875" customWidth="1"/>
    <col min="3" max="3" width="20.09765625" customWidth="1"/>
    <col min="4" max="4" width="16" customWidth="1"/>
    <col min="5" max="5" width="18.19921875" customWidth="1"/>
    <col min="6" max="6" width="21.59765625" customWidth="1"/>
    <col min="7" max="7" width="22.69921875" customWidth="1"/>
    <col min="8" max="8" width="19.69921875" bestFit="1" customWidth="1"/>
    <col min="9" max="9" width="20.19921875" customWidth="1"/>
    <col min="10" max="10" width="19" customWidth="1"/>
    <col min="11" max="11" width="19.3984375" customWidth="1"/>
    <col min="12" max="12" width="20.5" customWidth="1"/>
  </cols>
  <sheetData>
    <row r="1" spans="1:8" ht="15" x14ac:dyDescent="0.25">
      <c r="A1" s="231" t="s">
        <v>283</v>
      </c>
    </row>
    <row r="3" spans="1:8" ht="16.8" x14ac:dyDescent="0.25">
      <c r="A3" s="3" t="s">
        <v>148</v>
      </c>
      <c r="D3" s="116" t="s">
        <v>151</v>
      </c>
      <c r="E3" s="115"/>
    </row>
    <row r="5" spans="1:8" x14ac:dyDescent="0.25">
      <c r="A5" s="1" t="s">
        <v>167</v>
      </c>
      <c r="B5" s="16"/>
      <c r="C5" s="15"/>
      <c r="D5" s="15"/>
      <c r="E5" s="15"/>
      <c r="F5" s="15"/>
      <c r="G5" s="15"/>
      <c r="H5" s="15"/>
    </row>
    <row r="6" spans="1:8" x14ac:dyDescent="0.25">
      <c r="B6" s="15"/>
      <c r="C6" s="15"/>
      <c r="D6" s="15"/>
      <c r="E6" s="15"/>
      <c r="F6" s="15"/>
      <c r="G6" s="15"/>
      <c r="H6" s="15"/>
    </row>
    <row r="7" spans="1:8" x14ac:dyDescent="0.25">
      <c r="B7" s="150" t="s">
        <v>16</v>
      </c>
      <c r="C7" s="151" t="s">
        <v>123</v>
      </c>
      <c r="D7" s="152">
        <v>1000000</v>
      </c>
      <c r="E7" s="15"/>
      <c r="F7" s="15"/>
      <c r="G7" s="15"/>
      <c r="H7" s="15"/>
    </row>
    <row r="8" spans="1:8" x14ac:dyDescent="0.25">
      <c r="B8" s="15" t="s">
        <v>152</v>
      </c>
      <c r="C8" s="153"/>
      <c r="D8" s="153"/>
      <c r="E8" s="15"/>
      <c r="F8" s="15"/>
      <c r="G8" s="15"/>
      <c r="H8" s="15"/>
    </row>
    <row r="9" spans="1:8" x14ac:dyDescent="0.25">
      <c r="B9" s="15"/>
      <c r="C9" s="151" t="s">
        <v>124</v>
      </c>
      <c r="D9" s="152">
        <v>300000</v>
      </c>
      <c r="E9" s="15"/>
      <c r="F9" s="15"/>
      <c r="G9" s="15"/>
      <c r="H9" s="15"/>
    </row>
    <row r="10" spans="1:8" x14ac:dyDescent="0.25">
      <c r="B10" s="15"/>
      <c r="C10" s="153"/>
      <c r="D10" s="153"/>
      <c r="E10" s="153" t="s">
        <v>153</v>
      </c>
      <c r="F10" s="15"/>
      <c r="G10" s="15"/>
      <c r="H10" s="15"/>
    </row>
    <row r="11" spans="1:8" x14ac:dyDescent="0.25">
      <c r="B11" s="15"/>
      <c r="C11" s="153" t="s">
        <v>154</v>
      </c>
      <c r="D11" s="154">
        <f>D9/D7</f>
        <v>0.3</v>
      </c>
      <c r="E11" s="141"/>
      <c r="F11" s="15"/>
      <c r="G11" s="15"/>
      <c r="H11" s="15"/>
    </row>
    <row r="12" spans="1:8" x14ac:dyDescent="0.25">
      <c r="B12" s="15"/>
      <c r="C12" s="15"/>
      <c r="D12" s="15"/>
      <c r="F12" s="15"/>
      <c r="G12" s="15"/>
      <c r="H12" s="15"/>
    </row>
    <row r="13" spans="1:8" x14ac:dyDescent="0.25">
      <c r="B13" s="15"/>
      <c r="C13" s="15"/>
      <c r="D13" s="15"/>
      <c r="E13" s="15"/>
      <c r="F13" s="15"/>
      <c r="G13" s="15"/>
      <c r="H13" s="15"/>
    </row>
    <row r="14" spans="1:8" x14ac:dyDescent="0.25">
      <c r="B14" s="150" t="s">
        <v>4</v>
      </c>
      <c r="C14" s="151" t="s">
        <v>155</v>
      </c>
      <c r="D14" s="155">
        <v>9000</v>
      </c>
      <c r="E14" s="15"/>
      <c r="F14" s="15"/>
      <c r="G14" s="15"/>
      <c r="H14" s="15"/>
    </row>
    <row r="15" spans="1:8" x14ac:dyDescent="0.25">
      <c r="B15" s="15" t="s">
        <v>152</v>
      </c>
      <c r="C15" s="153"/>
      <c r="D15" s="153"/>
      <c r="E15" s="15"/>
      <c r="F15" s="15"/>
      <c r="G15" s="15"/>
      <c r="H15" s="15"/>
    </row>
    <row r="16" spans="1:8" x14ac:dyDescent="0.25">
      <c r="B16" s="15"/>
      <c r="C16" s="151" t="s">
        <v>125</v>
      </c>
      <c r="D16" s="155">
        <v>2500</v>
      </c>
      <c r="E16" s="15"/>
      <c r="F16" s="15"/>
      <c r="G16" s="15"/>
      <c r="H16" s="15"/>
    </row>
    <row r="17" spans="2:10" x14ac:dyDescent="0.25">
      <c r="B17" s="15"/>
      <c r="C17" s="153"/>
      <c r="D17" s="153"/>
      <c r="E17" s="153" t="s">
        <v>153</v>
      </c>
      <c r="F17" s="15"/>
      <c r="G17" s="15"/>
      <c r="H17" s="15"/>
      <c r="I17" s="15"/>
      <c r="J17" s="13"/>
    </row>
    <row r="18" spans="2:10" x14ac:dyDescent="0.25">
      <c r="B18" s="15"/>
      <c r="C18" s="153" t="s">
        <v>154</v>
      </c>
      <c r="D18" s="154">
        <f>D16/D14</f>
        <v>0.27777777777777779</v>
      </c>
      <c r="E18" s="141"/>
      <c r="F18" s="15"/>
      <c r="G18" s="15"/>
      <c r="H18" s="15"/>
      <c r="I18" s="13"/>
      <c r="J18" s="13"/>
    </row>
    <row r="19" spans="2:10" x14ac:dyDescent="0.25">
      <c r="B19" s="15"/>
      <c r="C19" s="15"/>
      <c r="D19" s="15"/>
      <c r="F19" s="15"/>
      <c r="G19" s="15"/>
      <c r="H19" s="15"/>
    </row>
    <row r="20" spans="2:10" ht="27.6" x14ac:dyDescent="0.25">
      <c r="D20" s="15"/>
      <c r="E20" s="15"/>
      <c r="F20" s="156"/>
      <c r="G20" s="157"/>
      <c r="H20" s="158" t="s">
        <v>176</v>
      </c>
      <c r="I20" s="158" t="s">
        <v>177</v>
      </c>
    </row>
    <row r="21" spans="2:10" ht="27.6" x14ac:dyDescent="0.25">
      <c r="B21" s="15"/>
      <c r="C21" s="153" t="s">
        <v>153</v>
      </c>
      <c r="D21" s="153" t="s">
        <v>153</v>
      </c>
      <c r="E21" s="159" t="s">
        <v>14</v>
      </c>
      <c r="G21" s="153" t="s">
        <v>156</v>
      </c>
      <c r="H21" s="137" t="s">
        <v>174</v>
      </c>
      <c r="I21" s="137" t="s">
        <v>178</v>
      </c>
    </row>
    <row r="22" spans="2:10" ht="72" customHeight="1" x14ac:dyDescent="0.25">
      <c r="B22" s="160" t="s">
        <v>12</v>
      </c>
      <c r="C22" s="161"/>
      <c r="D22" s="162"/>
      <c r="E22" s="163"/>
      <c r="F22" s="164" t="s">
        <v>13</v>
      </c>
      <c r="G22" s="153"/>
      <c r="H22" s="137"/>
      <c r="I22" s="137"/>
    </row>
    <row r="23" spans="2:10" x14ac:dyDescent="0.25">
      <c r="B23" s="15"/>
      <c r="F23" s="15"/>
      <c r="G23" s="153" t="s">
        <v>157</v>
      </c>
      <c r="H23" s="137" t="s">
        <v>174</v>
      </c>
      <c r="I23" s="137" t="s">
        <v>172</v>
      </c>
    </row>
    <row r="24" spans="2:10" x14ac:dyDescent="0.25">
      <c r="B24" s="15"/>
      <c r="C24" s="15"/>
      <c r="D24" s="15"/>
      <c r="G24" s="153"/>
      <c r="H24" s="137"/>
      <c r="I24" s="137"/>
    </row>
    <row r="25" spans="2:10" x14ac:dyDescent="0.25">
      <c r="B25" s="15"/>
      <c r="C25" s="15"/>
      <c r="D25" s="15"/>
      <c r="E25" s="15"/>
      <c r="G25" s="153" t="s">
        <v>158</v>
      </c>
      <c r="H25" s="137" t="s">
        <v>171</v>
      </c>
      <c r="I25" s="137" t="s">
        <v>172</v>
      </c>
    </row>
    <row r="26" spans="2:10" x14ac:dyDescent="0.25">
      <c r="B26" s="15"/>
      <c r="C26" s="15"/>
      <c r="D26" s="15"/>
      <c r="E26" s="15"/>
      <c r="G26" s="153"/>
      <c r="H26" s="137"/>
      <c r="I26" s="137"/>
    </row>
    <row r="27" spans="2:10" x14ac:dyDescent="0.25">
      <c r="B27" s="15"/>
      <c r="C27" s="15"/>
      <c r="D27" s="15"/>
      <c r="E27" s="15"/>
      <c r="G27" s="153" t="s">
        <v>159</v>
      </c>
      <c r="H27" s="137" t="s">
        <v>171</v>
      </c>
      <c r="I27" s="137" t="s">
        <v>172</v>
      </c>
    </row>
    <row r="28" spans="2:10" x14ac:dyDescent="0.25">
      <c r="B28" s="15"/>
      <c r="C28" s="15"/>
      <c r="D28" s="15"/>
      <c r="E28" s="15"/>
      <c r="G28" s="153"/>
      <c r="H28" s="137"/>
      <c r="I28" s="137"/>
    </row>
    <row r="29" spans="2:10" x14ac:dyDescent="0.25">
      <c r="B29" s="15"/>
      <c r="C29" s="15"/>
      <c r="D29" s="15"/>
      <c r="E29" s="15"/>
      <c r="G29" s="153" t="s">
        <v>160</v>
      </c>
      <c r="H29" s="137" t="s">
        <v>173</v>
      </c>
      <c r="I29" s="137" t="s">
        <v>175</v>
      </c>
    </row>
    <row r="30" spans="2:10" x14ac:dyDescent="0.25">
      <c r="B30" s="15"/>
      <c r="C30" s="15"/>
      <c r="D30" s="15"/>
      <c r="E30" s="15"/>
      <c r="G30" s="153"/>
      <c r="H30" s="137"/>
      <c r="I30" s="137"/>
    </row>
    <row r="31" spans="2:10" x14ac:dyDescent="0.25">
      <c r="B31" s="15"/>
      <c r="C31" s="15"/>
      <c r="D31" s="15"/>
      <c r="E31" s="15"/>
      <c r="G31" s="153" t="s">
        <v>161</v>
      </c>
      <c r="H31" s="137" t="s">
        <v>172</v>
      </c>
      <c r="I31" s="137" t="s">
        <v>172</v>
      </c>
    </row>
    <row r="32" spans="2:10" x14ac:dyDescent="0.25">
      <c r="B32" s="15"/>
      <c r="C32" s="15"/>
    </row>
    <row r="33" spans="1:11" x14ac:dyDescent="0.25">
      <c r="B33" s="15"/>
      <c r="C33" s="15"/>
      <c r="D33" s="15"/>
      <c r="E33" s="15"/>
      <c r="F33" s="15"/>
      <c r="G33" s="15" t="s">
        <v>303</v>
      </c>
    </row>
    <row r="34" spans="1:11" x14ac:dyDescent="0.25">
      <c r="B34" s="15"/>
      <c r="C34" s="15"/>
      <c r="D34" s="15"/>
      <c r="E34" s="15"/>
      <c r="F34" s="15"/>
      <c r="G34" s="15"/>
      <c r="H34" s="15"/>
    </row>
    <row r="35" spans="1:11" x14ac:dyDescent="0.25">
      <c r="B35" s="15"/>
      <c r="C35" s="15"/>
      <c r="D35" s="15"/>
      <c r="E35" s="15"/>
      <c r="F35" s="15"/>
      <c r="G35" s="15"/>
      <c r="H35" s="15"/>
      <c r="J35" s="15"/>
    </row>
    <row r="36" spans="1:11" x14ac:dyDescent="0.25">
      <c r="A36" s="1" t="s">
        <v>115</v>
      </c>
      <c r="B36" s="16"/>
      <c r="C36" s="15"/>
      <c r="D36" s="15"/>
      <c r="E36" s="15"/>
      <c r="F36" s="15"/>
      <c r="G36" s="15"/>
      <c r="H36" s="15"/>
      <c r="J36" s="13"/>
    </row>
    <row r="37" spans="1:11" ht="24" customHeight="1" x14ac:dyDescent="0.25">
      <c r="B37" s="15"/>
      <c r="C37" s="15"/>
      <c r="D37" s="15"/>
      <c r="E37" s="15"/>
      <c r="F37" s="15"/>
      <c r="G37" s="15"/>
    </row>
    <row r="38" spans="1:11" ht="30" customHeight="1" x14ac:dyDescent="0.25">
      <c r="H38" s="156"/>
      <c r="I38" s="157"/>
      <c r="J38" s="158" t="s">
        <v>176</v>
      </c>
      <c r="K38" s="158" t="s">
        <v>177</v>
      </c>
    </row>
    <row r="39" spans="1:11" x14ac:dyDescent="0.25">
      <c r="C39" s="153" t="s">
        <v>153</v>
      </c>
      <c r="D39" s="151" t="s">
        <v>7</v>
      </c>
      <c r="E39" s="151" t="s">
        <v>8</v>
      </c>
      <c r="F39" s="151" t="s">
        <v>9</v>
      </c>
      <c r="G39" s="153" t="s">
        <v>153</v>
      </c>
      <c r="I39" s="153" t="s">
        <v>156</v>
      </c>
      <c r="J39" s="137" t="s">
        <v>174</v>
      </c>
      <c r="K39" s="137" t="s">
        <v>178</v>
      </c>
    </row>
    <row r="40" spans="1:11" ht="41.4" x14ac:dyDescent="0.25">
      <c r="B40" s="150" t="s">
        <v>6</v>
      </c>
      <c r="C40" s="165"/>
      <c r="D40" s="163"/>
      <c r="E40" s="163"/>
      <c r="F40" s="163"/>
      <c r="G40" s="166"/>
      <c r="H40" s="167" t="s">
        <v>162</v>
      </c>
      <c r="I40" s="153"/>
      <c r="J40" s="137"/>
      <c r="K40" s="137"/>
    </row>
    <row r="41" spans="1:11" x14ac:dyDescent="0.25">
      <c r="B41" s="15"/>
      <c r="H41" s="15"/>
      <c r="I41" s="153" t="s">
        <v>157</v>
      </c>
      <c r="J41" s="137" t="s">
        <v>174</v>
      </c>
      <c r="K41" s="137" t="s">
        <v>172</v>
      </c>
    </row>
    <row r="42" spans="1:11" x14ac:dyDescent="0.25">
      <c r="B42" s="15"/>
      <c r="C42" s="15"/>
      <c r="I42" s="153"/>
      <c r="J42" s="137"/>
      <c r="K42" s="137"/>
    </row>
    <row r="43" spans="1:11" x14ac:dyDescent="0.25">
      <c r="I43" s="153" t="s">
        <v>158</v>
      </c>
      <c r="J43" s="137" t="s">
        <v>171</v>
      </c>
      <c r="K43" s="137" t="s">
        <v>172</v>
      </c>
    </row>
    <row r="44" spans="1:11" x14ac:dyDescent="0.25">
      <c r="I44" s="153"/>
      <c r="J44" s="137"/>
      <c r="K44" s="137"/>
    </row>
    <row r="45" spans="1:11" x14ac:dyDescent="0.25">
      <c r="I45" s="153" t="s">
        <v>159</v>
      </c>
      <c r="J45" s="137" t="s">
        <v>171</v>
      </c>
      <c r="K45" s="137" t="s">
        <v>172</v>
      </c>
    </row>
    <row r="46" spans="1:11" x14ac:dyDescent="0.25">
      <c r="I46" s="153"/>
      <c r="J46" s="137"/>
      <c r="K46" s="137"/>
    </row>
    <row r="47" spans="1:11" x14ac:dyDescent="0.25">
      <c r="I47" s="153" t="s">
        <v>160</v>
      </c>
      <c r="J47" s="137" t="s">
        <v>173</v>
      </c>
      <c r="K47" s="137" t="s">
        <v>175</v>
      </c>
    </row>
    <row r="48" spans="1:11" x14ac:dyDescent="0.25">
      <c r="I48" s="153"/>
      <c r="J48" s="137"/>
      <c r="K48" s="137"/>
    </row>
    <row r="49" spans="1:12" x14ac:dyDescent="0.25">
      <c r="I49" s="153" t="s">
        <v>161</v>
      </c>
      <c r="J49" s="137" t="s">
        <v>172</v>
      </c>
      <c r="K49" s="137" t="s">
        <v>172</v>
      </c>
    </row>
    <row r="51" spans="1:12" x14ac:dyDescent="0.25">
      <c r="I51" s="15" t="s">
        <v>303</v>
      </c>
    </row>
    <row r="52" spans="1:12" x14ac:dyDescent="0.25">
      <c r="A52" s="1" t="s">
        <v>168</v>
      </c>
      <c r="B52" s="1"/>
    </row>
    <row r="53" spans="1:12" ht="27.6" x14ac:dyDescent="0.25">
      <c r="I53" s="156"/>
      <c r="J53" s="157"/>
      <c r="K53" s="158" t="s">
        <v>176</v>
      </c>
      <c r="L53" s="158" t="s">
        <v>177</v>
      </c>
    </row>
    <row r="54" spans="1:12" x14ac:dyDescent="0.25">
      <c r="C54" s="153" t="s">
        <v>153</v>
      </c>
      <c r="D54" s="153" t="s">
        <v>153</v>
      </c>
      <c r="E54" s="151" t="s">
        <v>10</v>
      </c>
      <c r="F54" s="151" t="s">
        <v>8</v>
      </c>
      <c r="G54" s="151" t="s">
        <v>9</v>
      </c>
      <c r="H54" s="153" t="s">
        <v>153</v>
      </c>
      <c r="J54" s="153" t="s">
        <v>156</v>
      </c>
      <c r="K54" s="137" t="s">
        <v>174</v>
      </c>
      <c r="L54" s="137" t="s">
        <v>178</v>
      </c>
    </row>
    <row r="55" spans="1:12" ht="41.4" x14ac:dyDescent="0.25">
      <c r="B55" s="168" t="s">
        <v>163</v>
      </c>
      <c r="C55" s="141"/>
      <c r="D55" s="165"/>
      <c r="E55" s="163"/>
      <c r="F55" s="163"/>
      <c r="G55" s="163"/>
      <c r="H55" s="166"/>
      <c r="I55" s="167" t="s">
        <v>162</v>
      </c>
      <c r="J55" s="153"/>
      <c r="K55" s="137"/>
      <c r="L55" s="137"/>
    </row>
    <row r="56" spans="1:12" x14ac:dyDescent="0.25">
      <c r="I56" s="15"/>
      <c r="J56" s="153" t="s">
        <v>157</v>
      </c>
      <c r="K56" s="137" t="s">
        <v>174</v>
      </c>
      <c r="L56" s="137" t="s">
        <v>172</v>
      </c>
    </row>
    <row r="57" spans="1:12" x14ac:dyDescent="0.25">
      <c r="J57" s="153"/>
      <c r="K57" s="137"/>
      <c r="L57" s="137"/>
    </row>
    <row r="58" spans="1:12" x14ac:dyDescent="0.25">
      <c r="E58" s="15"/>
      <c r="F58" s="15"/>
      <c r="G58" s="15"/>
      <c r="H58" s="15"/>
      <c r="J58" s="153" t="s">
        <v>158</v>
      </c>
      <c r="K58" s="137" t="s">
        <v>171</v>
      </c>
      <c r="L58" s="137" t="s">
        <v>172</v>
      </c>
    </row>
    <row r="59" spans="1:12" x14ac:dyDescent="0.25">
      <c r="C59" s="15"/>
      <c r="H59" s="15"/>
      <c r="J59" s="153"/>
      <c r="K59" s="137"/>
      <c r="L59" s="137"/>
    </row>
    <row r="60" spans="1:12" x14ac:dyDescent="0.25">
      <c r="C60" s="15"/>
      <c r="H60" s="13"/>
      <c r="J60" s="153" t="s">
        <v>159</v>
      </c>
      <c r="K60" s="137" t="s">
        <v>171</v>
      </c>
      <c r="L60" s="137" t="s">
        <v>172</v>
      </c>
    </row>
    <row r="61" spans="1:12" x14ac:dyDescent="0.25">
      <c r="C61" s="15"/>
      <c r="J61" s="153"/>
      <c r="K61" s="137"/>
      <c r="L61" s="137"/>
    </row>
    <row r="62" spans="1:12" x14ac:dyDescent="0.25">
      <c r="J62" s="153" t="s">
        <v>160</v>
      </c>
      <c r="K62" s="137" t="s">
        <v>173</v>
      </c>
      <c r="L62" s="137" t="s">
        <v>175</v>
      </c>
    </row>
    <row r="63" spans="1:12" x14ac:dyDescent="0.25">
      <c r="J63" s="153"/>
      <c r="K63" s="137"/>
      <c r="L63" s="137"/>
    </row>
    <row r="64" spans="1:12" x14ac:dyDescent="0.25">
      <c r="J64" s="153" t="s">
        <v>161</v>
      </c>
      <c r="K64" s="137" t="s">
        <v>172</v>
      </c>
      <c r="L64" s="137" t="s">
        <v>172</v>
      </c>
    </row>
    <row r="66" spans="1:10" x14ac:dyDescent="0.25">
      <c r="J66" s="15" t="s">
        <v>303</v>
      </c>
    </row>
    <row r="67" spans="1:10" x14ac:dyDescent="0.25">
      <c r="A67" s="1" t="s">
        <v>169</v>
      </c>
      <c r="B67" s="1"/>
    </row>
    <row r="68" spans="1:10" ht="27.6" x14ac:dyDescent="0.25">
      <c r="A68" s="1"/>
      <c r="B68" s="1"/>
      <c r="E68" s="157"/>
      <c r="F68" s="158" t="s">
        <v>176</v>
      </c>
      <c r="G68" s="158" t="s">
        <v>177</v>
      </c>
    </row>
    <row r="69" spans="1:10" x14ac:dyDescent="0.25">
      <c r="A69" s="1"/>
      <c r="B69" s="1"/>
      <c r="C69" s="153" t="s">
        <v>153</v>
      </c>
      <c r="E69" s="153" t="s">
        <v>156</v>
      </c>
      <c r="F69" s="137" t="s">
        <v>174</v>
      </c>
      <c r="G69" s="137" t="s">
        <v>178</v>
      </c>
      <c r="J69" s="169" t="s">
        <v>153</v>
      </c>
    </row>
    <row r="70" spans="1:10" ht="55.2" x14ac:dyDescent="0.25">
      <c r="A70" s="1"/>
      <c r="B70" s="168" t="s">
        <v>164</v>
      </c>
      <c r="C70" s="165"/>
      <c r="D70" s="158" t="s">
        <v>165</v>
      </c>
      <c r="E70" s="153"/>
      <c r="F70" s="137"/>
      <c r="G70" s="137"/>
      <c r="H70" s="158" t="s">
        <v>166</v>
      </c>
      <c r="I70" s="158" t="s">
        <v>12</v>
      </c>
      <c r="J70" s="165"/>
    </row>
    <row r="71" spans="1:10" x14ac:dyDescent="0.25">
      <c r="A71" s="1"/>
      <c r="B71" s="1"/>
      <c r="E71" s="153" t="s">
        <v>157</v>
      </c>
      <c r="F71" s="137" t="s">
        <v>174</v>
      </c>
      <c r="G71" s="137" t="s">
        <v>172</v>
      </c>
    </row>
    <row r="72" spans="1:10" x14ac:dyDescent="0.25">
      <c r="A72" s="1"/>
      <c r="B72" s="1"/>
      <c r="E72" s="153"/>
      <c r="F72" s="137"/>
      <c r="G72" s="137"/>
    </row>
    <row r="73" spans="1:10" x14ac:dyDescent="0.25">
      <c r="A73" s="1"/>
      <c r="B73" s="1"/>
      <c r="E73" s="153" t="s">
        <v>158</v>
      </c>
      <c r="F73" s="137" t="s">
        <v>171</v>
      </c>
      <c r="G73" s="137" t="s">
        <v>172</v>
      </c>
    </row>
    <row r="74" spans="1:10" x14ac:dyDescent="0.25">
      <c r="A74" s="1"/>
      <c r="B74" s="1"/>
      <c r="E74" s="153"/>
      <c r="F74" s="137"/>
      <c r="G74" s="137"/>
    </row>
    <row r="75" spans="1:10" x14ac:dyDescent="0.25">
      <c r="A75" s="1"/>
      <c r="B75" s="1"/>
      <c r="E75" s="153" t="s">
        <v>159</v>
      </c>
      <c r="F75" s="137" t="s">
        <v>171</v>
      </c>
      <c r="G75" s="137" t="s">
        <v>172</v>
      </c>
    </row>
    <row r="76" spans="1:10" x14ac:dyDescent="0.25">
      <c r="A76" s="1"/>
      <c r="B76" s="1"/>
      <c r="E76" s="153"/>
      <c r="F76" s="137"/>
      <c r="G76" s="137"/>
    </row>
    <row r="77" spans="1:10" x14ac:dyDescent="0.25">
      <c r="A77" s="1"/>
      <c r="B77" s="1"/>
      <c r="E77" s="153" t="s">
        <v>160</v>
      </c>
      <c r="F77" s="137" t="s">
        <v>173</v>
      </c>
      <c r="G77" s="137" t="s">
        <v>175</v>
      </c>
    </row>
    <row r="78" spans="1:10" x14ac:dyDescent="0.25">
      <c r="A78" s="1"/>
      <c r="B78" s="1"/>
      <c r="E78" s="153"/>
      <c r="F78" s="137"/>
      <c r="G78" s="137"/>
    </row>
    <row r="79" spans="1:10" x14ac:dyDescent="0.25">
      <c r="A79" s="1"/>
      <c r="B79" s="1"/>
      <c r="E79" s="153" t="s">
        <v>161</v>
      </c>
      <c r="F79" s="137" t="s">
        <v>172</v>
      </c>
      <c r="G79" s="137" t="s">
        <v>172</v>
      </c>
    </row>
    <row r="80" spans="1:10" x14ac:dyDescent="0.25">
      <c r="A80" s="1"/>
      <c r="B80" s="1"/>
    </row>
    <row r="81" spans="1:5" x14ac:dyDescent="0.25">
      <c r="A81" s="1"/>
      <c r="B81" s="1"/>
      <c r="E81" s="15" t="s">
        <v>303</v>
      </c>
    </row>
    <row r="84" spans="1:5" ht="15.6" x14ac:dyDescent="0.25">
      <c r="B84" s="1" t="s">
        <v>149</v>
      </c>
    </row>
    <row r="85" spans="1:5" x14ac:dyDescent="0.25">
      <c r="B85" t="s">
        <v>0</v>
      </c>
    </row>
    <row r="86" spans="1:5" x14ac:dyDescent="0.25">
      <c r="B86" s="2" t="s">
        <v>1</v>
      </c>
    </row>
    <row r="87" spans="1:5" x14ac:dyDescent="0.25">
      <c r="B87" s="2" t="s">
        <v>2</v>
      </c>
    </row>
    <row r="88" spans="1:5" x14ac:dyDescent="0.25">
      <c r="B88" s="2" t="s">
        <v>3</v>
      </c>
    </row>
    <row r="90" spans="1:5" ht="15.6" x14ac:dyDescent="0.25">
      <c r="B90" s="148" t="s">
        <v>150</v>
      </c>
    </row>
  </sheetData>
  <sheetProtection sheet="1" objects="1" scenarios="1"/>
  <protectedRanges>
    <protectedRange sqref="D7 D9 E11 D14 D16 E18 C22 D22 E22 C40 D40 E40 F40 G40 C55 D55 E55 F55 G55 H55 C70 J70" name="Bereich2"/>
  </protectedRanges>
  <dataValidations count="9">
    <dataValidation type="list" allowBlank="1" showInputMessage="1" showErrorMessage="1" sqref="G40 H55">
      <formula1>"ja (KfW55 umsetzen), nein (nicht möglich)"</formula1>
    </dataValidation>
    <dataValidation type="list" allowBlank="1" showInputMessage="1" showErrorMessage="1" sqref="E11 E18">
      <formula1>"ja (KFW55 umsetzen), nein"</formula1>
    </dataValidation>
    <dataValidation type="list" allowBlank="1" showInputMessage="1" showErrorMessage="1" sqref="J70">
      <mc:AlternateContent xmlns:x12ac="http://schemas.microsoft.com/office/spreadsheetml/2011/1/ac" xmlns:mc="http://schemas.openxmlformats.org/markup-compatibility/2006">
        <mc:Choice Requires="x12ac">
          <x12ac:list>"nein, keine Ausnahme (KfW55 umsetzen)"," ja, Ausnahme (altern- SanVar umsetzen)"</x12ac:list>
        </mc:Choice>
        <mc:Fallback>
          <formula1>"nein, keine Ausnahme (KfW55 umsetzen), ja, Ausnahme (altern- SanVar umsetzen)"</formula1>
        </mc:Fallback>
      </mc:AlternateContent>
    </dataValidation>
    <dataValidation type="list" allowBlank="1" showInputMessage="1" showErrorMessage="1" sqref="C70">
      <mc:AlternateContent xmlns:x12ac="http://schemas.microsoft.com/office/spreadsheetml/2011/1/ac" xmlns:mc="http://schemas.openxmlformats.org/markup-compatibility/2006">
        <mc:Choice Requires="x12ac">
          <x12ac:list>"nein, keine Ausnahme (KfW 55 umsetzen)"," ja, Ausnahme (alternative SanVar entwickeln)"</x12ac:list>
        </mc:Choice>
        <mc:Fallback>
          <formula1>"nein, keine Ausnahme (KfW 55 umsetzen), ja, Ausnahme (alternative SanVar entwickeln)"</formula1>
        </mc:Fallback>
      </mc:AlternateContent>
    </dataValidation>
    <dataValidation type="list" allowBlank="1" showInputMessage="1" showErrorMessage="1" sqref="D22">
      <mc:AlternateContent xmlns:x12ac="http://schemas.microsoft.com/office/spreadsheetml/2011/1/ac" xmlns:mc="http://schemas.openxmlformats.org/markup-compatibility/2006">
        <mc:Choice Requires="x12ac">
          <x12ac:list>ja (soll möglichst umgestzt werden)," nein (soll nicht umgesetzt werden, aber: möglichst hoher Standard)"</x12ac:list>
        </mc:Choice>
        <mc:Fallback>
          <formula1>"ja (soll möglichst umgestzt werden), nein (soll nicht umgesetzt werden, aber: möglichst hoher Standard)"</formula1>
        </mc:Fallback>
      </mc:AlternateContent>
    </dataValidation>
    <dataValidation type="list" allowBlank="1" showInputMessage="1" showErrorMessage="1" sqref="D55">
      <mc:AlternateContent xmlns:x12ac="http://schemas.microsoft.com/office/spreadsheetml/2011/1/ac" xmlns:mc="http://schemas.openxmlformats.org/markup-compatibility/2006">
        <mc:Choice Requires="x12ac">
          <x12ac:list>"nein, keine Ausw. (KfW55 umsetzen)"," ja (mit Auswirkungen, Klärung mit zust. Behörde, KfW 55 möglichst umsetzen)"</x12ac:list>
        </mc:Choice>
        <mc:Fallback>
          <formula1>"nein, keine Ausw. (KfW55 umsetzen), ja (mit Auswirkungen, Klärung mit zust. Behörde, KfW 55 möglichst umsetzen)"</formula1>
        </mc:Fallback>
      </mc:AlternateContent>
    </dataValidation>
    <dataValidation type="list" allowBlank="1" showInputMessage="1" showErrorMessage="1" sqref="C55">
      <formula1>"Brandschutz, Umwelt-/ Natur-/ und Artenschutz, andere Vorschrift"</formula1>
    </dataValidation>
    <dataValidation type="list" allowBlank="1" showInputMessage="1" showErrorMessage="1" sqref="C40">
      <mc:AlternateContent xmlns:x12ac="http://schemas.microsoft.com/office/spreadsheetml/2011/1/ac" xmlns:mc="http://schemas.openxmlformats.org/markup-compatibility/2006">
        <mc:Choice Requires="x12ac">
          <x12ac:list>"nein, kein DMS (KfW 55 umsetzen)"," ja (Klärung mit DMS-Behörde,KfW 55 möglichst umsetzen)"</x12ac:list>
        </mc:Choice>
        <mc:Fallback>
          <formula1>"nein, kein DMS (KfW 55 umsetzen), ja (Klärung mit DMS-Behörde,KfW 55 möglichst umsetzen)"</formula1>
        </mc:Fallback>
      </mc:AlternateContent>
    </dataValidation>
    <dataValidation type="list" allowBlank="1" showInputMessage="1" showErrorMessage="1" sqref="C22">
      <mc:AlternateContent xmlns:x12ac="http://schemas.microsoft.com/office/spreadsheetml/2011/1/ac" xmlns:mc="http://schemas.openxmlformats.org/markup-compatibility/2006">
        <mc:Choice Requires="x12ac">
          <x12ac:list>ja (KfW 55 umsetzen)," nein (nicht verpflichtend, KfW 55 aber möglichst umsetzen)"</x12ac:list>
        </mc:Choice>
        <mc:Fallback>
          <formula1>"ja (KfW 55 umsetzen), nein (nicht verpflichtend, KfW 55 aber möglichst umsetzen)"</formula1>
        </mc:Fallback>
      </mc:AlternateContent>
    </dataValidation>
  </dataValidations>
  <pageMargins left="0.7" right="0.7" top="0.78740157499999996" bottom="0.78740157499999996"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22"/>
  <sheetViews>
    <sheetView zoomScale="90" zoomScaleNormal="90" workbookViewId="0">
      <pane ySplit="3" topLeftCell="A4" activePane="bottomLeft" state="frozen"/>
      <selection activeCell="E37" sqref="E37"/>
      <selection pane="bottomLeft" activeCell="D10" sqref="D10"/>
    </sheetView>
  </sheetViews>
  <sheetFormatPr baseColWidth="10" defaultRowHeight="13.8" x14ac:dyDescent="0.25"/>
  <cols>
    <col min="2" max="2" width="30.5" bestFit="1" customWidth="1"/>
    <col min="3" max="3" width="31.8984375" customWidth="1"/>
    <col min="4" max="4" width="31.19921875" bestFit="1" customWidth="1"/>
    <col min="5" max="5" width="13.09765625" bestFit="1" customWidth="1"/>
    <col min="6" max="6" width="15" bestFit="1" customWidth="1"/>
  </cols>
  <sheetData>
    <row r="1" spans="1:5" ht="15" x14ac:dyDescent="0.25">
      <c r="A1" s="231" t="s">
        <v>308</v>
      </c>
    </row>
    <row r="3" spans="1:5" ht="15" x14ac:dyDescent="0.25">
      <c r="A3" s="3" t="s">
        <v>89</v>
      </c>
      <c r="C3" s="116" t="s">
        <v>68</v>
      </c>
    </row>
    <row r="5" spans="1:5" x14ac:dyDescent="0.25">
      <c r="A5" s="1" t="s">
        <v>117</v>
      </c>
      <c r="B5" s="1"/>
      <c r="C5" s="1"/>
    </row>
    <row r="7" spans="1:5" ht="60" customHeight="1" x14ac:dyDescent="0.25">
      <c r="B7" t="s">
        <v>116</v>
      </c>
      <c r="C7" s="238" t="s">
        <v>279</v>
      </c>
      <c r="D7" s="238"/>
      <c r="E7" s="238"/>
    </row>
    <row r="9" spans="1:5" s="1" customFormat="1" x14ac:dyDescent="0.25">
      <c r="A9" s="9" t="s">
        <v>7</v>
      </c>
      <c r="B9" s="9" t="s">
        <v>199</v>
      </c>
      <c r="C9" s="9" t="s">
        <v>246</v>
      </c>
      <c r="D9" s="9" t="s">
        <v>247</v>
      </c>
    </row>
    <row r="10" spans="1:5" x14ac:dyDescent="0.25">
      <c r="A10" s="141"/>
      <c r="B10" s="137" t="s">
        <v>201</v>
      </c>
      <c r="C10" s="230"/>
      <c r="D10" s="230"/>
    </row>
    <row r="11" spans="1:5" x14ac:dyDescent="0.25">
      <c r="A11" s="141"/>
      <c r="B11" s="137" t="s">
        <v>202</v>
      </c>
      <c r="C11" s="230"/>
      <c r="D11" s="230"/>
    </row>
    <row r="12" spans="1:5" x14ac:dyDescent="0.25">
      <c r="A12" s="141"/>
      <c r="B12" s="137" t="s">
        <v>200</v>
      </c>
      <c r="C12" s="230"/>
      <c r="D12" s="230"/>
    </row>
    <row r="16" spans="1:5" x14ac:dyDescent="0.25">
      <c r="B16" s="1" t="s">
        <v>119</v>
      </c>
    </row>
    <row r="17" spans="2:2" x14ac:dyDescent="0.25">
      <c r="B17" t="s">
        <v>0</v>
      </c>
    </row>
    <row r="18" spans="2:2" x14ac:dyDescent="0.25">
      <c r="B18" s="2" t="s">
        <v>1</v>
      </c>
    </row>
    <row r="19" spans="2:2" x14ac:dyDescent="0.25">
      <c r="B19" s="2" t="s">
        <v>2</v>
      </c>
    </row>
    <row r="20" spans="2:2" x14ac:dyDescent="0.25">
      <c r="B20" s="2" t="s">
        <v>3</v>
      </c>
    </row>
    <row r="22" spans="2:2" x14ac:dyDescent="0.25">
      <c r="B22" s="1" t="s">
        <v>90</v>
      </c>
    </row>
  </sheetData>
  <sheetProtection sheet="1" objects="1" scenarios="1"/>
  <protectedRanges>
    <protectedRange sqref="A10 A11 A12 C10 C11 C12 D10 D11 D12" name="Bereich1"/>
  </protectedRanges>
  <mergeCells count="1">
    <mergeCell ref="C7:E7"/>
  </mergeCell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
  <sheetViews>
    <sheetView zoomScale="90" zoomScaleNormal="90" workbookViewId="0">
      <pane ySplit="1" topLeftCell="A11" activePane="bottomLeft" state="frozen"/>
      <selection pane="bottomLeft" activeCell="R16" sqref="R16"/>
    </sheetView>
  </sheetViews>
  <sheetFormatPr baseColWidth="10" defaultRowHeight="13.8" x14ac:dyDescent="0.25"/>
  <sheetData>
    <row r="1" spans="1:1" ht="15" x14ac:dyDescent="0.25">
      <c r="A1" s="231" t="s">
        <v>284</v>
      </c>
    </row>
  </sheetData>
  <sheetProtection sheet="1" objects="1" scenarios="1"/>
  <pageMargins left="0.7" right="0.7" top="0.78740157499999996" bottom="0.78740157499999996" header="0.3" footer="0.3"/>
  <pageSetup paperSize="9" orientation="portrait" r:id="rId1"/>
  <drawing r:id="rId2"/>
  <legacyDrawing r:id="rId3"/>
  <oleObjects>
    <mc:AlternateContent xmlns:mc="http://schemas.openxmlformats.org/markup-compatibility/2006">
      <mc:Choice Requires="x14">
        <oleObject progId="AcroExch.Document.DC" shapeId="12289" r:id="rId4">
          <objectPr defaultSize="0" autoPict="0" r:id="rId5">
            <anchor moveWithCells="1">
              <from>
                <xdr:col>0</xdr:col>
                <xdr:colOff>0</xdr:colOff>
                <xdr:row>2</xdr:row>
                <xdr:rowOff>0</xdr:rowOff>
              </from>
              <to>
                <xdr:col>14</xdr:col>
                <xdr:colOff>7620</xdr:colOff>
                <xdr:row>93</xdr:row>
                <xdr:rowOff>144780</xdr:rowOff>
              </to>
            </anchor>
          </objectPr>
        </oleObject>
      </mc:Choice>
      <mc:Fallback>
        <oleObject progId="AcroExch.Document.DC" shapeId="12289" r:id="rId4"/>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K51"/>
  <sheetViews>
    <sheetView zoomScale="90" zoomScaleNormal="90" workbookViewId="0">
      <pane ySplit="3" topLeftCell="A19" activePane="bottomLeft" state="frozen"/>
      <selection activeCell="J36" sqref="J36"/>
      <selection pane="bottomLeft" activeCell="H20" sqref="H20"/>
    </sheetView>
  </sheetViews>
  <sheetFormatPr baseColWidth="10" defaultRowHeight="13.8" x14ac:dyDescent="0.25"/>
  <cols>
    <col min="2" max="2" width="29.8984375" customWidth="1"/>
    <col min="3" max="3" width="19.8984375" bestFit="1" customWidth="1"/>
    <col min="4" max="4" width="33.8984375" customWidth="1"/>
    <col min="5" max="5" width="21.8984375" customWidth="1"/>
    <col min="6" max="6" width="15.09765625" bestFit="1" customWidth="1"/>
    <col min="7" max="7" width="19.09765625" customWidth="1"/>
    <col min="8" max="8" width="20.59765625" customWidth="1"/>
    <col min="10" max="10" width="21.8984375" customWidth="1"/>
    <col min="11" max="11" width="20" customWidth="1"/>
  </cols>
  <sheetData>
    <row r="1" spans="1:10" ht="15" x14ac:dyDescent="0.25">
      <c r="A1" s="231" t="s">
        <v>285</v>
      </c>
    </row>
    <row r="3" spans="1:10" ht="15" x14ac:dyDescent="0.25">
      <c r="A3" s="231" t="s">
        <v>288</v>
      </c>
      <c r="B3" s="15"/>
      <c r="C3" s="15"/>
      <c r="E3" s="170" t="s">
        <v>181</v>
      </c>
      <c r="F3" s="170"/>
    </row>
    <row r="5" spans="1:10" x14ac:dyDescent="0.25">
      <c r="A5" s="1" t="s">
        <v>182</v>
      </c>
    </row>
    <row r="6" spans="1:10" x14ac:dyDescent="0.25">
      <c r="A6" s="1"/>
    </row>
    <row r="7" spans="1:10" x14ac:dyDescent="0.25">
      <c r="C7" s="137" t="s">
        <v>153</v>
      </c>
    </row>
    <row r="8" spans="1:10" x14ac:dyDescent="0.25">
      <c r="B8" s="171" t="s">
        <v>183</v>
      </c>
      <c r="C8" s="165"/>
    </row>
    <row r="11" spans="1:10" x14ac:dyDescent="0.25">
      <c r="A11" s="1" t="s">
        <v>170</v>
      </c>
    </row>
    <row r="13" spans="1:10" x14ac:dyDescent="0.25">
      <c r="B13" s="151" t="s">
        <v>184</v>
      </c>
      <c r="C13" s="141">
        <v>500</v>
      </c>
    </row>
    <row r="14" spans="1:10" x14ac:dyDescent="0.25">
      <c r="B14" s="137"/>
      <c r="C14" s="137"/>
    </row>
    <row r="15" spans="1:10" x14ac:dyDescent="0.25">
      <c r="B15" s="151" t="s">
        <v>185</v>
      </c>
      <c r="C15" s="141">
        <v>500</v>
      </c>
    </row>
    <row r="16" spans="1:10" x14ac:dyDescent="0.25">
      <c r="B16" s="137"/>
      <c r="C16" s="137"/>
      <c r="E16" s="172" t="s">
        <v>153</v>
      </c>
      <c r="F16" s="172" t="s">
        <v>11</v>
      </c>
      <c r="G16" s="5"/>
      <c r="H16" s="173"/>
      <c r="I16" s="173"/>
      <c r="J16" s="173"/>
    </row>
    <row r="17" spans="1:11" ht="80.25" customHeight="1" x14ac:dyDescent="0.25">
      <c r="B17" s="151" t="s">
        <v>186</v>
      </c>
      <c r="C17" s="174">
        <f>C15/C13</f>
        <v>1</v>
      </c>
      <c r="D17" s="141" t="s">
        <v>187</v>
      </c>
      <c r="E17" s="165"/>
      <c r="F17" s="141"/>
      <c r="G17" s="5"/>
      <c r="H17" s="7"/>
      <c r="I17" s="7"/>
      <c r="J17" s="7"/>
    </row>
    <row r="18" spans="1:11" x14ac:dyDescent="0.25">
      <c r="B18" s="5"/>
      <c r="C18" s="175"/>
      <c r="D18" s="176"/>
      <c r="E18" s="177"/>
      <c r="F18" s="165" t="s">
        <v>187</v>
      </c>
      <c r="G18" s="5"/>
      <c r="H18" s="7"/>
      <c r="I18" s="7"/>
      <c r="J18" s="7"/>
    </row>
    <row r="19" spans="1:11" x14ac:dyDescent="0.25">
      <c r="G19" s="6"/>
    </row>
    <row r="20" spans="1:11" x14ac:dyDescent="0.25">
      <c r="G20" s="6"/>
    </row>
    <row r="21" spans="1:11" x14ac:dyDescent="0.25">
      <c r="A21" s="1" t="s">
        <v>112</v>
      </c>
    </row>
    <row r="22" spans="1:11" x14ac:dyDescent="0.25">
      <c r="A22" s="1"/>
    </row>
    <row r="23" spans="1:11" x14ac:dyDescent="0.25">
      <c r="B23" s="171"/>
    </row>
    <row r="24" spans="1:11" x14ac:dyDescent="0.25">
      <c r="B24" s="171"/>
      <c r="C24" s="158" t="s">
        <v>188</v>
      </c>
      <c r="D24" s="151" t="s">
        <v>7</v>
      </c>
      <c r="E24" s="151" t="s">
        <v>8</v>
      </c>
      <c r="F24" s="151" t="s">
        <v>9</v>
      </c>
      <c r="G24" s="153" t="s">
        <v>153</v>
      </c>
      <c r="H24" s="15"/>
      <c r="I24" s="15"/>
      <c r="J24" s="15"/>
    </row>
    <row r="25" spans="1:11" ht="56.25" customHeight="1" x14ac:dyDescent="0.25">
      <c r="B25" s="171" t="s">
        <v>6</v>
      </c>
      <c r="C25" s="165"/>
      <c r="D25" s="163"/>
      <c r="E25" s="163"/>
      <c r="F25" s="163"/>
      <c r="G25" s="166"/>
      <c r="H25" s="15"/>
      <c r="I25" s="13"/>
      <c r="J25" s="13"/>
      <c r="K25" s="11"/>
    </row>
    <row r="26" spans="1:11" x14ac:dyDescent="0.25">
      <c r="C26" s="12"/>
      <c r="D26" s="15"/>
      <c r="E26" s="15"/>
      <c r="F26" s="15"/>
      <c r="G26" s="15"/>
      <c r="H26" s="15"/>
      <c r="I26" s="15"/>
    </row>
    <row r="27" spans="1:11" x14ac:dyDescent="0.25">
      <c r="C27" s="12"/>
      <c r="D27" s="15"/>
      <c r="E27" s="15"/>
      <c r="F27" s="15"/>
      <c r="G27" s="15"/>
      <c r="H27" s="15"/>
      <c r="I27" s="15"/>
    </row>
    <row r="28" spans="1:11" x14ac:dyDescent="0.25">
      <c r="A28" s="1" t="s">
        <v>189</v>
      </c>
      <c r="B28" s="1"/>
      <c r="D28" s="15"/>
      <c r="E28" s="15"/>
      <c r="F28" s="15"/>
      <c r="G28" s="15"/>
      <c r="H28" s="15"/>
      <c r="I28" s="15"/>
    </row>
    <row r="29" spans="1:11" x14ac:dyDescent="0.25">
      <c r="D29" s="15"/>
      <c r="E29" s="15"/>
      <c r="F29" s="15"/>
      <c r="G29" s="15"/>
      <c r="H29" s="15"/>
      <c r="I29" s="15"/>
      <c r="K29" s="11"/>
    </row>
    <row r="30" spans="1:11" x14ac:dyDescent="0.25">
      <c r="B30" s="171"/>
      <c r="C30" s="137" t="s">
        <v>188</v>
      </c>
      <c r="D30" s="137" t="s">
        <v>188</v>
      </c>
      <c r="E30" s="151" t="s">
        <v>7</v>
      </c>
      <c r="F30" s="151" t="s">
        <v>8</v>
      </c>
      <c r="G30" s="151" t="s">
        <v>9</v>
      </c>
      <c r="H30" s="153" t="s">
        <v>188</v>
      </c>
      <c r="I30" s="15"/>
      <c r="K30" s="15"/>
    </row>
    <row r="31" spans="1:11" ht="46.5" customHeight="1" x14ac:dyDescent="0.25">
      <c r="B31" s="178" t="s">
        <v>190</v>
      </c>
      <c r="C31" s="165"/>
      <c r="D31" s="165"/>
      <c r="E31" s="163"/>
      <c r="F31" s="163"/>
      <c r="G31" s="163"/>
      <c r="H31" s="166"/>
      <c r="I31" s="15"/>
      <c r="K31" s="15"/>
    </row>
    <row r="32" spans="1:11" ht="46.5" customHeight="1" x14ac:dyDescent="0.25">
      <c r="B32" s="178"/>
      <c r="C32" s="178"/>
      <c r="D32" s="178"/>
      <c r="E32" s="178"/>
      <c r="F32" s="178"/>
      <c r="G32" s="178"/>
      <c r="H32" s="178"/>
      <c r="I32" s="178"/>
      <c r="K32" s="15"/>
    </row>
    <row r="33" spans="1:11" x14ac:dyDescent="0.25">
      <c r="A33" s="1" t="s">
        <v>113</v>
      </c>
      <c r="D33" s="134"/>
      <c r="E33" s="134"/>
      <c r="F33" s="14"/>
      <c r="G33" s="14"/>
    </row>
    <row r="34" spans="1:11" x14ac:dyDescent="0.25">
      <c r="A34" s="1"/>
      <c r="D34" s="134"/>
      <c r="E34" s="134"/>
      <c r="F34" s="14"/>
      <c r="G34" s="14"/>
    </row>
    <row r="36" spans="1:11" x14ac:dyDescent="0.25">
      <c r="B36" s="150"/>
      <c r="C36" s="164" t="s">
        <v>188</v>
      </c>
      <c r="D36" s="151" t="s">
        <v>10</v>
      </c>
      <c r="E36" s="151" t="s">
        <v>8</v>
      </c>
      <c r="F36" s="151" t="s">
        <v>9</v>
      </c>
      <c r="G36" s="15"/>
      <c r="H36" s="13"/>
      <c r="I36" s="179"/>
    </row>
    <row r="37" spans="1:11" ht="76.5" customHeight="1" x14ac:dyDescent="0.25">
      <c r="B37" s="150" t="s">
        <v>191</v>
      </c>
      <c r="C37" s="166"/>
      <c r="D37" s="163"/>
      <c r="E37" s="163"/>
      <c r="F37" s="163"/>
      <c r="G37" s="164" t="s">
        <v>192</v>
      </c>
      <c r="H37" s="151" t="s">
        <v>184</v>
      </c>
      <c r="I37" s="163">
        <v>500</v>
      </c>
      <c r="J37" s="15"/>
    </row>
    <row r="38" spans="1:11" ht="57.75" customHeight="1" x14ac:dyDescent="0.25">
      <c r="B38" s="15"/>
      <c r="C38" s="13"/>
      <c r="G38" s="15"/>
      <c r="H38" s="151" t="s">
        <v>125</v>
      </c>
      <c r="I38" s="163">
        <v>200</v>
      </c>
      <c r="J38" s="153" t="s">
        <v>188</v>
      </c>
    </row>
    <row r="39" spans="1:11" ht="77.25" customHeight="1" x14ac:dyDescent="0.25">
      <c r="B39" s="13"/>
      <c r="C39" s="13"/>
      <c r="G39" s="15"/>
      <c r="H39" s="151" t="s">
        <v>193</v>
      </c>
      <c r="I39" s="180">
        <f>I38/I37</f>
        <v>0.4</v>
      </c>
      <c r="J39" s="166"/>
    </row>
    <row r="40" spans="1:11" x14ac:dyDescent="0.25">
      <c r="G40" s="11"/>
    </row>
    <row r="41" spans="1:11" x14ac:dyDescent="0.25">
      <c r="A41" s="1" t="s">
        <v>114</v>
      </c>
      <c r="K41" t="s">
        <v>15</v>
      </c>
    </row>
    <row r="43" spans="1:11" x14ac:dyDescent="0.25">
      <c r="B43" s="181" t="s">
        <v>194</v>
      </c>
      <c r="C43" s="153" t="s">
        <v>195</v>
      </c>
      <c r="D43" s="151" t="s">
        <v>10</v>
      </c>
      <c r="E43" s="151" t="s">
        <v>8</v>
      </c>
      <c r="F43" s="151" t="s">
        <v>9</v>
      </c>
      <c r="G43" s="15"/>
      <c r="H43" s="15"/>
      <c r="I43" s="15"/>
      <c r="J43" s="15"/>
      <c r="K43" s="15"/>
    </row>
    <row r="44" spans="1:11" ht="57" customHeight="1" x14ac:dyDescent="0.25">
      <c r="B44" s="13"/>
      <c r="C44" s="166"/>
      <c r="D44" s="163"/>
      <c r="E44" s="163"/>
      <c r="F44" s="163"/>
      <c r="G44" s="15"/>
      <c r="I44" s="15"/>
      <c r="J44" s="15"/>
      <c r="K44" s="15"/>
    </row>
    <row r="45" spans="1:11" ht="15.75" customHeight="1" x14ac:dyDescent="0.25">
      <c r="B45" s="15"/>
      <c r="C45" s="13"/>
      <c r="D45" s="15"/>
      <c r="E45" s="15"/>
      <c r="F45" s="15"/>
      <c r="G45" s="13"/>
      <c r="H45" s="13"/>
      <c r="I45" s="15"/>
      <c r="J45" s="15"/>
      <c r="K45" s="15"/>
    </row>
    <row r="47" spans="1:11" x14ac:dyDescent="0.25">
      <c r="A47" s="1" t="s">
        <v>196</v>
      </c>
    </row>
    <row r="49" spans="2:7" x14ac:dyDescent="0.25">
      <c r="B49" s="168" t="s">
        <v>164</v>
      </c>
      <c r="C49" s="158" t="s">
        <v>153</v>
      </c>
      <c r="D49" s="5"/>
      <c r="E49" s="137" t="s">
        <v>188</v>
      </c>
      <c r="G49" s="11"/>
    </row>
    <row r="50" spans="2:7" ht="53.25" customHeight="1" x14ac:dyDescent="0.25">
      <c r="C50" s="165"/>
      <c r="D50" s="158" t="s">
        <v>166</v>
      </c>
      <c r="E50" s="165"/>
      <c r="F50" s="11"/>
      <c r="G50" s="149"/>
    </row>
    <row r="51" spans="2:7" x14ac:dyDescent="0.25">
      <c r="E51" s="11"/>
      <c r="F51" s="11"/>
      <c r="G51" s="11"/>
    </row>
  </sheetData>
  <sheetProtection sheet="1" objects="1" scenarios="1"/>
  <protectedRanges>
    <protectedRange sqref="C8 C13 C15 D17 E17 F17 F18 C25 D25 E25 F25 G25 C31 D31 E31 F31 G31 H31 C37 D37 E37 F37 I37 I38 J39 C44 D44 E44 F44 C50 E50" name="Bereich1"/>
  </protectedRanges>
  <dataValidations count="13">
    <dataValidation type="list" allowBlank="1" showInputMessage="1" showErrorMessage="1" sqref="C37">
      <mc:AlternateContent xmlns:x12ac="http://schemas.microsoft.com/office/spreadsheetml/2011/1/ac" xmlns:mc="http://schemas.openxmlformats.org/markup-compatibility/2006">
        <mc:Choice Requires="x12ac">
          <x12ac:list>"nein, nicht eforderlich (Solar umsetzen)"," ja, erforderlich (weiterer Klärungsbedarf)"," ja, erforderlich (Klärung: Stat. Ertüchtig. der Dachfläche i.S. größ. Renovierung?"</x12ac:list>
        </mc:Choice>
        <mc:Fallback>
          <formula1>"nein, nicht eforderlich (Solar umsetzen), ja, erforderlich (weiterer Klärungsbedarf), ja, erforderlich (Klärung: Stat. Ertüchtig. der Dachfläche i.S. größ. Renovierung?"</formula1>
        </mc:Fallback>
      </mc:AlternateContent>
    </dataValidation>
    <dataValidation type="list" allowBlank="1" showInputMessage="1" showErrorMessage="1" sqref="F17">
      <formula1>"keine Einschränkungen, ungeeign. Lage/Ausrichtung, abweich. Zweckbestimmung, Sicherheitsrelevanz (z.B. JVA)"</formula1>
    </dataValidation>
    <dataValidation type="list" allowBlank="1" showInputMessage="1" showErrorMessage="1" sqref="E17">
      <mc:AlternateContent xmlns:x12ac="http://schemas.microsoft.com/office/spreadsheetml/2011/1/ac" xmlns:mc="http://schemas.openxmlformats.org/markup-compatibility/2006">
        <mc:Choice Requires="x12ac">
          <x12ac:list>"ja, gesamte Fläche (Solar umsetzen)"," ja, Teilfläche (Solar auf Teilflächen umsetzen)"," nein, keine geeignete Fläche (Solar nicht möglich)"</x12ac:list>
        </mc:Choice>
        <mc:Fallback>
          <formula1>"ja, gesamte Fläche (Solar umsetzen), ja, Teilfläche (Solar auf Teilflächen umsetzen), nein, keine geeignete Fläche (Solar nicht möglich)"</formula1>
        </mc:Fallback>
      </mc:AlternateContent>
    </dataValidation>
    <dataValidation type="list" allowBlank="1" showInputMessage="1" showErrorMessage="1" sqref="C31">
      <formula1>"Brandschutz, Umwelt-/ Natur-/ und Artenschutz, andere Vorschrift "</formula1>
    </dataValidation>
    <dataValidation type="list" allowBlank="1" showInputMessage="1" showErrorMessage="1" sqref="E50">
      <mc:AlternateContent xmlns:x12ac="http://schemas.microsoft.com/office/spreadsheetml/2011/1/ac" xmlns:mc="http://schemas.openxmlformats.org/markup-compatibility/2006">
        <mc:Choice Requires="x12ac">
          <x12ac:list>"nein, keine Ausnahme (Solar umsetzen)"," ja, (Solar nicht möglich: Ausnahme zulässig)"</x12ac:list>
        </mc:Choice>
        <mc:Fallback>
          <formula1>"nein, keine Ausnahme (Solar umsetzen), ja, (Solar nicht möglich: Ausnahme zulässig)"</formula1>
        </mc:Fallback>
      </mc:AlternateContent>
    </dataValidation>
    <dataValidation type="list" allowBlank="1" showInputMessage="1" showErrorMessage="1" sqref="C50">
      <mc:AlternateContent xmlns:x12ac="http://schemas.microsoft.com/office/spreadsheetml/2011/1/ac" xmlns:mc="http://schemas.openxmlformats.org/markup-compatibility/2006">
        <mc:Choice Requires="x12ac">
          <x12ac:list>"nein, keine Ausnahme (Solar umsetzen)"," ja, Ausnahme (Solar nicht möglich: Ausnahme zulässig)"</x12ac:list>
        </mc:Choice>
        <mc:Fallback>
          <formula1>"nein, keine Ausnahme (Solar umsetzen), ja, Ausnahme (Solar nicht möglich: Ausnahme zulässig)"</formula1>
        </mc:Fallback>
      </mc:AlternateContent>
    </dataValidation>
    <dataValidation type="list" allowBlank="1" showInputMessage="1" showErrorMessage="1" sqref="C44">
      <mc:AlternateContent xmlns:x12ac="http://schemas.microsoft.com/office/spreadsheetml/2011/1/ac" xmlns:mc="http://schemas.openxmlformats.org/markup-compatibility/2006">
        <mc:Choice Requires="x12ac">
          <x12ac:list>"ja, ist machbar (Solar umsetzen)"," nein, ist nicht machbar (Solar nicht möglich: Ausnahme zulässig)"</x12ac:list>
        </mc:Choice>
        <mc:Fallback>
          <formula1>"ja, ist machbar (Solar umsetzen), nein, ist nicht machbar (Solar nicht möglich: Ausnahme zulässig)"</formula1>
        </mc:Fallback>
      </mc:AlternateContent>
    </dataValidation>
    <dataValidation type="list" allowBlank="1" showInputMessage="1" showErrorMessage="1" sqref="J39">
      <mc:AlternateContent xmlns:x12ac="http://schemas.microsoft.com/office/spreadsheetml/2011/1/ac" xmlns:mc="http://schemas.openxmlformats.org/markup-compatibility/2006">
        <mc:Choice Requires="x12ac">
          <x12ac:list>"ja, größere Renovierung (Solar umsetzen)"," nein, keine größere Renovierung (Solar nicht möglich: Ausnahme zulässig)"</x12ac:list>
        </mc:Choice>
        <mc:Fallback>
          <formula1>"ja, größere Renovierung (Solar umsetzen), nein, keine größere Renovierung (Solar nicht möglich: Ausnahme zulässig)"</formula1>
        </mc:Fallback>
      </mc:AlternateContent>
    </dataValidation>
    <dataValidation type="list" allowBlank="1" showInputMessage="1" showErrorMessage="1" sqref="H31">
      <mc:AlternateContent xmlns:x12ac="http://schemas.microsoft.com/office/spreadsheetml/2011/1/ac" xmlns:mc="http://schemas.openxmlformats.org/markup-compatibility/2006">
        <mc:Choice Requires="x12ac">
          <x12ac:list>ja (Solar umsetzen)," nein, Solar nicht möglich (Ausnahme zulässig)"</x12ac:list>
        </mc:Choice>
        <mc:Fallback>
          <formula1>"ja (Solar umsetzen), nein, Solar nicht möglich (Ausnahme zulässig)"</formula1>
        </mc:Fallback>
      </mc:AlternateContent>
    </dataValidation>
    <dataValidation type="list" allowBlank="1" showInputMessage="1" showErrorMessage="1" sqref="D31">
      <mc:AlternateContent xmlns:x12ac="http://schemas.microsoft.com/office/spreadsheetml/2011/1/ac" xmlns:mc="http://schemas.openxmlformats.org/markup-compatibility/2006">
        <mc:Choice Requires="x12ac">
          <x12ac:list>"nein, keine Auswirkungen (Solar umsetzen)"," ja, mit Auswirkungen (Klärung mit zust. Behörden, Solar möglichst umsetzen)"</x12ac:list>
        </mc:Choice>
        <mc:Fallback>
          <formula1>"nein, keine Auswirkungen (Solar umsetzen), ja, mit Auswirkungen (Klärung mit zust. Behörden, Solar möglichst umsetzen)"</formula1>
        </mc:Fallback>
      </mc:AlternateContent>
    </dataValidation>
    <dataValidation type="list" allowBlank="1" showInputMessage="1" showErrorMessage="1" sqref="G25">
      <mc:AlternateContent xmlns:x12ac="http://schemas.microsoft.com/office/spreadsheetml/2011/1/ac" xmlns:mc="http://schemas.openxmlformats.org/markup-compatibility/2006">
        <mc:Choice Requires="x12ac">
          <x12ac:list>ja (Solar umsetzen)," nein, Solar nicht möglich (Ausnahme zulässig) "</x12ac:list>
        </mc:Choice>
        <mc:Fallback>
          <formula1>"ja (Solar umsetzen), nein, Solar nicht möglich (Ausnahme zulässig) "</formula1>
        </mc:Fallback>
      </mc:AlternateContent>
    </dataValidation>
    <dataValidation type="list" allowBlank="1" showInputMessage="1" showErrorMessage="1" sqref="C25">
      <mc:AlternateContent xmlns:x12ac="http://schemas.microsoft.com/office/spreadsheetml/2011/1/ac" xmlns:mc="http://schemas.openxmlformats.org/markup-compatibility/2006">
        <mc:Choice Requires="x12ac">
          <x12ac:list>"nein, kein DMS - Solar umsetzen"," ja - Klärung mit DMS-Behörde, Solar möglichst umsetzen"</x12ac:list>
        </mc:Choice>
        <mc:Fallback>
          <formula1>"nein, kein DMS - Solar umsetzen, ja - Klärung mit DMS-Behörde, Solar möglichst umsetzen"</formula1>
        </mc:Fallback>
      </mc:AlternateContent>
    </dataValidation>
    <dataValidation type="list" allowBlank="1" showInputMessage="1" showErrorMessage="1" sqref="C8">
      <formula1>"ja (Solar umsetzen), nein (keine Vorgaben zur Umsetzung von Solar)"</formula1>
    </dataValidation>
  </dataValidations>
  <pageMargins left="0.7" right="0.7" top="0.78740157499999996" bottom="0.78740157499999996" header="0.3" footer="0.3"/>
  <pageSetup paperSize="9" scale="42"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vt:i4>
      </vt:variant>
    </vt:vector>
  </HeadingPairs>
  <TitlesOfParts>
    <vt:vector size="15" baseType="lpstr">
      <vt:lpstr>00 Inhalt</vt:lpstr>
      <vt:lpstr>01 Erläut EWG Bln HLF</vt:lpstr>
      <vt:lpstr>02 Lph PRÜF WAS WANN</vt:lpstr>
      <vt:lpstr>03 Allg. Angab. zum BV</vt:lpstr>
      <vt:lpstr>04a Sanierung KfW 55 Schema</vt:lpstr>
      <vt:lpstr>04b Sanierung KfW 55 Doku</vt:lpstr>
      <vt:lpstr>05a Neubau KfW 40 Doku</vt:lpstr>
      <vt:lpstr>06a Solar Bestandsgeb Schema</vt:lpstr>
      <vt:lpstr>06b Solar Bestandsgeb Doku</vt:lpstr>
      <vt:lpstr>07a Solar Neubau Schema</vt:lpstr>
      <vt:lpstr>07b Solar Neubau Doku</vt:lpstr>
      <vt:lpstr>08a Berechnung VK</vt:lpstr>
      <vt:lpstr>08b Berech KlimSchadKost Neubau</vt:lpstr>
      <vt:lpstr>'08b Berech KlimSchadKost Neubau'!Druckbereich</vt:lpstr>
      <vt:lpstr>'02 Lph PRÜF WAS WANN'!Drucktitel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Förster Ulf</dc:creator>
  <cp:lastModifiedBy>Schiller Niklas</cp:lastModifiedBy>
  <cp:lastPrinted>2022-01-25T16:18:56Z</cp:lastPrinted>
  <dcterms:created xsi:type="dcterms:W3CDTF">2021-12-10T09:29:37Z</dcterms:created>
  <dcterms:modified xsi:type="dcterms:W3CDTF">2022-02-15T14:13:50Z</dcterms:modified>
</cp:coreProperties>
</file>