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Bereiche\BM\3. BM Allgemein\3.3 Sekretariat\3.3.3 Formulare\3.3.3.6 Vorlagen Projekthandbuch\Arbeitsordner - Freigaben\01 In Bearb.+Neue Dok\"/>
    </mc:Choice>
  </mc:AlternateContent>
  <bookViews>
    <workbookView xWindow="12705" yWindow="6510" windowWidth="12540" windowHeight="6405" activeTab="1"/>
  </bookViews>
  <sheets>
    <sheet name="Readme" sheetId="8" r:id="rId1"/>
    <sheet name="CL Maßnahmen" sheetId="11" r:id="rId2"/>
  </sheets>
  <definedNames>
    <definedName name="_xlnm.Print_Area" localSheetId="1">'CL Maßnahmen'!$A$1:$U$87</definedName>
    <definedName name="_xlnm.Print_Titles" localSheetId="1">'CL Maßnahmen'!$1:$5</definedName>
  </definedNames>
  <calcPr calcId="162913"/>
</workbook>
</file>

<file path=xl/calcChain.xml><?xml version="1.0" encoding="utf-8"?>
<calcChain xmlns="http://schemas.openxmlformats.org/spreadsheetml/2006/main">
  <c r="Q87" i="11" l="1"/>
  <c r="Q86" i="11"/>
  <c r="Q34" i="11" l="1"/>
  <c r="U85" i="11" l="1"/>
  <c r="U84" i="11"/>
  <c r="U83" i="11"/>
  <c r="U82" i="11"/>
  <c r="U81" i="11"/>
  <c r="U76" i="11"/>
  <c r="U75" i="11"/>
  <c r="U74" i="11"/>
  <c r="U69" i="11"/>
  <c r="U68" i="11"/>
  <c r="U67" i="11"/>
  <c r="U66" i="11"/>
  <c r="U65" i="11"/>
  <c r="U64" i="11"/>
  <c r="U59" i="11"/>
  <c r="U58" i="11"/>
  <c r="U57" i="11"/>
  <c r="U56" i="11"/>
  <c r="U55" i="11"/>
  <c r="U54" i="11"/>
  <c r="U53" i="11"/>
  <c r="U52" i="11"/>
  <c r="U51" i="11"/>
  <c r="U50" i="11"/>
  <c r="U49" i="11"/>
  <c r="U48" i="11"/>
  <c r="U47" i="11"/>
  <c r="U46" i="11"/>
  <c r="U45" i="11"/>
  <c r="U44" i="11"/>
  <c r="U43" i="11"/>
  <c r="U42" i="11"/>
  <c r="U41" i="11"/>
  <c r="U40" i="11"/>
  <c r="U39" i="11"/>
  <c r="U33" i="11"/>
  <c r="U32" i="11"/>
  <c r="U21" i="11"/>
  <c r="U15" i="11"/>
  <c r="U9" i="11"/>
  <c r="Q31" i="11"/>
  <c r="U31" i="11" s="1"/>
  <c r="Q26" i="11"/>
  <c r="U26" i="11" s="1"/>
  <c r="Q20" i="11"/>
  <c r="S20" i="11"/>
  <c r="Q14" i="11"/>
  <c r="U14" i="11" s="1"/>
  <c r="S15" i="11"/>
  <c r="S85" i="11"/>
  <c r="S84" i="11"/>
  <c r="S83" i="11"/>
  <c r="S82" i="11"/>
  <c r="S81" i="11"/>
  <c r="S76" i="11"/>
  <c r="S75" i="11"/>
  <c r="S74" i="11"/>
  <c r="S65" i="11"/>
  <c r="S66" i="11"/>
  <c r="S67" i="11"/>
  <c r="S68" i="11"/>
  <c r="S69" i="11"/>
  <c r="S64" i="11"/>
  <c r="S40" i="11"/>
  <c r="S41" i="11"/>
  <c r="S42" i="11"/>
  <c r="S43" i="11"/>
  <c r="S44" i="11"/>
  <c r="S45" i="11"/>
  <c r="S46" i="11"/>
  <c r="S47" i="11"/>
  <c r="S48" i="11"/>
  <c r="S49" i="11"/>
  <c r="S50" i="11"/>
  <c r="S51" i="11"/>
  <c r="S52" i="11"/>
  <c r="S53" i="11"/>
  <c r="S54" i="11"/>
  <c r="S55" i="11"/>
  <c r="S56" i="11"/>
  <c r="S57" i="11"/>
  <c r="S58" i="11"/>
  <c r="S59" i="11"/>
  <c r="S39" i="11"/>
  <c r="S21" i="11"/>
  <c r="S26" i="11"/>
  <c r="S32" i="11"/>
  <c r="S33" i="11"/>
  <c r="S9" i="11"/>
  <c r="C14" i="11"/>
  <c r="U20" i="11"/>
  <c r="Q77" i="11"/>
  <c r="Q70" i="11"/>
  <c r="Q60" i="11"/>
  <c r="F31" i="11"/>
  <c r="C31" i="11"/>
  <c r="F26" i="11"/>
  <c r="C26" i="11"/>
  <c r="F20" i="11"/>
  <c r="C20" i="11"/>
  <c r="F14" i="11"/>
  <c r="U34" i="11" l="1"/>
  <c r="U60" i="11"/>
  <c r="U70" i="11"/>
  <c r="U77" i="11"/>
  <c r="U86" i="11"/>
  <c r="S14" i="11"/>
  <c r="S31" i="11"/>
  <c r="U87" i="11" l="1"/>
</calcChain>
</file>

<file path=xl/sharedStrings.xml><?xml version="1.0" encoding="utf-8"?>
<sst xmlns="http://schemas.openxmlformats.org/spreadsheetml/2006/main" count="473" uniqueCount="135">
  <si>
    <t>PLZ</t>
  </si>
  <si>
    <t>Gebäude</t>
  </si>
  <si>
    <t>Hydraulischer Abgleich:</t>
  </si>
  <si>
    <t>Dämmung Außenwand:</t>
  </si>
  <si>
    <t>Austausch Fenster:</t>
  </si>
  <si>
    <t>neuer U-Wert</t>
  </si>
  <si>
    <t>Maßnahme</t>
  </si>
  <si>
    <t>Invest</t>
  </si>
  <si>
    <t>N</t>
  </si>
  <si>
    <t>O</t>
  </si>
  <si>
    <t>S</t>
  </si>
  <si>
    <t>W</t>
  </si>
  <si>
    <t>-</t>
  </si>
  <si>
    <t>Dämmung oberste Geschoßdecke:</t>
  </si>
  <si>
    <t>Dämmung Dachschrägen:</t>
  </si>
  <si>
    <t>Dämmung Flachdach:</t>
  </si>
  <si>
    <t>Umsetzung der Maßnahmne</t>
  </si>
  <si>
    <t>Sonstiges:</t>
  </si>
  <si>
    <t>Fläche/ Anzahl</t>
  </si>
  <si>
    <t>Anmerkungen</t>
  </si>
  <si>
    <t>m²</t>
  </si>
  <si>
    <t>W/(m² K)</t>
  </si>
  <si>
    <t>€</t>
  </si>
  <si>
    <t>kW</t>
  </si>
  <si>
    <t>NGF [m²]</t>
  </si>
  <si>
    <t>Hüllfläche</t>
  </si>
  <si>
    <t>Dämmung Heizkörpernischen:</t>
  </si>
  <si>
    <t>Dämmung unterer Gebäudeabschluss:</t>
  </si>
  <si>
    <t>Nr.</t>
  </si>
  <si>
    <t>Ja/ Nein</t>
  </si>
  <si>
    <t>Fläche/ Stück</t>
  </si>
  <si>
    <t>Anlagentechnik - TGA</t>
  </si>
  <si>
    <t>Anforderung EnEV</t>
  </si>
  <si>
    <t>Beleuchtung</t>
  </si>
  <si>
    <t>alte Leistung</t>
  </si>
  <si>
    <t>neue Leistung</t>
  </si>
  <si>
    <t>alter U-Wert</t>
  </si>
  <si>
    <t>Heizkörperventileventile:</t>
  </si>
  <si>
    <t>Heizungspumpen:</t>
  </si>
  <si>
    <t>Heizkessel:</t>
  </si>
  <si>
    <t>Brenner:</t>
  </si>
  <si>
    <t>Übergabestation:</t>
  </si>
  <si>
    <t>Regelung:</t>
  </si>
  <si>
    <t>Rohrleitungsdämmung:</t>
  </si>
  <si>
    <t>Abgassystem:</t>
  </si>
  <si>
    <t>Einsatz Frequenzumformer:</t>
  </si>
  <si>
    <t>Einsatz Bewegungsmelder:</t>
  </si>
  <si>
    <t>Energieträgerumstellung:</t>
  </si>
  <si>
    <t>Heizkörper:</t>
  </si>
  <si>
    <t>Fußbodenheizung:</t>
  </si>
  <si>
    <t>Erneuerung Lüftungsanlage:</t>
  </si>
  <si>
    <t>mit/ ohne Umluftbetrieb</t>
  </si>
  <si>
    <t>Heizung - TWW</t>
  </si>
  <si>
    <t>RLT</t>
  </si>
  <si>
    <t>Solarthermie:</t>
  </si>
  <si>
    <t>Erneuerung WWB:</t>
  </si>
  <si>
    <t>Beginn</t>
  </si>
  <si>
    <t>Fertigstellung</t>
  </si>
  <si>
    <t>Wärmerückgewinnung:</t>
  </si>
  <si>
    <t>Kältemaschinen:</t>
  </si>
  <si>
    <t>Einzelraumregelung Heizung:</t>
  </si>
  <si>
    <t>Gebäudeleittechnik:</t>
  </si>
  <si>
    <t>BHKW:</t>
  </si>
  <si>
    <t>Umwälzpumpen:</t>
  </si>
  <si>
    <t>l</t>
  </si>
  <si>
    <t>Sonstiges</t>
  </si>
  <si>
    <t>Deckenstrahlplatten:</t>
  </si>
  <si>
    <t>Heizlüfter:</t>
  </si>
  <si>
    <t>Neue Beleuchtung:</t>
  </si>
  <si>
    <t>Sommerlicher Wärmeschutz</t>
  </si>
  <si>
    <t>z =</t>
  </si>
  <si>
    <t>Abminderungsfaktor z</t>
  </si>
  <si>
    <t>Fensterfläche Gesamt:</t>
  </si>
  <si>
    <t>Wärmeschutz Gesamt:</t>
  </si>
  <si>
    <t>Außenwand Gesamt:</t>
  </si>
  <si>
    <t>Primärenergie</t>
  </si>
  <si>
    <t>Endenergie</t>
  </si>
  <si>
    <t>Fördertechnik:</t>
  </si>
  <si>
    <t>Baujahr/ Umbau</t>
  </si>
  <si>
    <t>Sonstiges - MSR - Fördertechnik</t>
  </si>
  <si>
    <t>Einsparung Energiebedarf [kWh/ a]</t>
  </si>
  <si>
    <t>Summe Einsparung Energiebedarf Hüllfläche:</t>
  </si>
  <si>
    <t>Summe Einsparung Gesamt:</t>
  </si>
  <si>
    <t>Summe Einsparung Energiebedarf Heizung - TWW</t>
  </si>
  <si>
    <t>Summe Einsparung Energiebedarf RLT</t>
  </si>
  <si>
    <t>Summe Einsparung Energiebedarf Beleuchtung</t>
  </si>
  <si>
    <t>Summe Einsparung Energiebedarf Sonstiges - MSR - Fördertechnik</t>
  </si>
  <si>
    <t>Heizung - Wärmeerzeuger</t>
  </si>
  <si>
    <t>Heizung - Wärmeübergabe</t>
  </si>
  <si>
    <t>WE-Nummer</t>
  </si>
  <si>
    <t>Der Beginn und das Ende der Baumaßnahme sind anzugeben. Das Format der Ausgabe lautet hierbei MMM.JJ, so dass auch bei Eintragungen eines Datums im Format TT.MM.JJJJ das Datum im Format MMM.JJ angezeigt wird.</t>
  </si>
  <si>
    <t>Dachschrägen Gesamt:</t>
  </si>
  <si>
    <t>teilweise, bitte noch unsanierten Anteil angebenen (Angabe: %)</t>
  </si>
  <si>
    <t>vollständig
= zu 100% saniert
(Angabe:
ja oder nein)</t>
  </si>
  <si>
    <t>Status der Maßnahme, bezogen auf den Sanierungsgrad am/im Gebäude</t>
  </si>
  <si>
    <t>Kosten brutto
ohne Planung</t>
  </si>
  <si>
    <t>Der Status der Maßnahme, bezogen auf den Sanierungsgrad der Maßnahme am/im gesamten Gebäude (vollständig / teilweise) ist anzugeben. Sollte mit der hier beauftragten/umgesetzten Leistung die Maßnahme nicht am/im gesamten Gebäude durchgeführt sein, ist der noch unsanierte Anteil in% anzugeben.</t>
  </si>
  <si>
    <t>Beispiel: Bernhard-Weiß-Straße 6</t>
  </si>
  <si>
    <t>Haus 01</t>
  </si>
  <si>
    <t>10178</t>
  </si>
  <si>
    <t>nach Abschluss</t>
  </si>
  <si>
    <t>Orien-
tierung</t>
  </si>
  <si>
    <t>Gebäude-Nr.</t>
  </si>
  <si>
    <t>Planung (LPh 5)</t>
  </si>
  <si>
    <t>Planung (LPh 3)</t>
  </si>
  <si>
    <t>Bau (LPh 8)</t>
  </si>
  <si>
    <t>Bei Maßnahmen an der Gebäudehülle bitte nach Möglichkeit Angaben zur Himmelsrichtung (N, O, S, W) eintragen.</t>
  </si>
  <si>
    <t>In Abhängigkeit der jeweiligen Maßnahme sind teilweise unterschiedliche Angaben zu machen. Bitte möglichst je Maßnahme alle weißen Felder ausfüllen.</t>
  </si>
  <si>
    <t>Die CL ist eine Übersicht zur Dokumentation von wesentlichen Informationen und Ergebnissen zu den energetisch relevanten Maßnahmen. 
Die Grundlagen bzw. die Berechnungen hinsichtlich der zu erwartenden Energieeinsparungen sind in nachvollziehbarer Art und Weise gesondert darzustellen und in einer Anlage zur Checkliste zu übermitteln.</t>
  </si>
  <si>
    <t>Die Angaben sind unterteilt nach Maßnahmen an der Gebäudehüllfläche bzw. Maßnahmen an der Anlagentechnik einzutragen.</t>
  </si>
  <si>
    <t>Gesamtsummen einzelner Maßnahmen bzw. einzelner Bereiche (z.B. Mengen gemäß Orientierung Hüllfläche; Heizung, RLT, …) werden automatisch gebildet, diese Felder sind daher grau hinterlegt. Falls nur der Gesamtbetrag/ die Gesamtsumme bekannt ist, können diese jedoch ausnahmsweise in die grauen Felder eingetragen werden.</t>
  </si>
  <si>
    <t>Einsparung Energiebedarf [kWh/a]</t>
  </si>
  <si>
    <t>Hinweise zum Ausfüllen der Checkliste (CL), d.h. der Arbeitsblätter.</t>
  </si>
  <si>
    <t>Falls eine Maßnahme nicht aufgeführt sein sollte, so ist bitte das entsprechende Feld "Sonstiges" auszufüllen. Bei Notwendigkeit bitte weitere Angaben / Daten als Anlage zur Checkliste übermitteln.</t>
  </si>
  <si>
    <r>
      <t xml:space="preserve">Die Angaben sollen für Maßnahmen erfolgen, die sich entweder in der Planungsphase oder bereits in der Bau(Umsetzungs-)phase befinden. Darüber hinaus ist eine Aktualisierung nach Maßnahmenabschluss vorzunehmen. </t>
    </r>
    <r>
      <rPr>
        <b/>
        <sz val="14"/>
        <color indexed="8"/>
        <rFont val="Calibri"/>
        <family val="2"/>
      </rPr>
      <t>Bitte in Zeile 4 das Datum, bezogen auf die jeweils aktuelle Projektphase (Zeile 3), eintragen.</t>
    </r>
  </si>
  <si>
    <t>mit EVG/ VVG?; T8/T5?; LED ?</t>
  </si>
  <si>
    <t>Primär-
energie-
faktor</t>
  </si>
  <si>
    <r>
      <t>CO</t>
    </r>
    <r>
      <rPr>
        <b/>
        <sz val="8"/>
        <color indexed="8"/>
        <rFont val="Calibri"/>
        <family val="2"/>
      </rPr>
      <t>2</t>
    </r>
    <r>
      <rPr>
        <b/>
        <sz val="11"/>
        <color indexed="8"/>
        <rFont val="Calibri"/>
        <family val="2"/>
      </rPr>
      <t>-Faktor 
[g/kWh]</t>
    </r>
  </si>
  <si>
    <r>
      <t>CO</t>
    </r>
    <r>
      <rPr>
        <b/>
        <sz val="8"/>
        <color indexed="8"/>
        <rFont val="Calibri"/>
        <family val="2"/>
      </rPr>
      <t>2</t>
    </r>
    <r>
      <rPr>
        <b/>
        <sz val="11"/>
        <color indexed="8"/>
        <rFont val="Calibri"/>
        <family val="2"/>
      </rPr>
      <t>-Einsparung
[t/a]
bezogen auf Endenergie-
einsparung</t>
    </r>
  </si>
  <si>
    <t>Energieträger Wärme</t>
  </si>
  <si>
    <t>Fernwärme</t>
  </si>
  <si>
    <t>Erneuerung / Austausch Motoren:</t>
  </si>
  <si>
    <t>Die ermittelten Endenergiebedarfseinsparungen sind in [kWh/a] anzugeben. Der Primärenergiefaktor und der Emissionsfaktor (in g/kWh) ist für den jeweils relevanten Energieträger einzutragen, sodass sich die Primärenergieeinssparung (in kWh/a) und die CO2-Einsparung (in t/a) auf Basis der Endenergieeinsparung errechnet.
Im Bedarfsfall den Blattschutz aufheben und die Eintragungen direkt vornehmen, z.B. wenn eine Maßnahme mehrere Energieträger betrifft (z.B. Lüftung: Wärme und Strom).</t>
  </si>
  <si>
    <t xml:space="preserve">erstellt, Büro :  </t>
  </si>
  <si>
    <t xml:space="preserve">erstellt, Name :  </t>
  </si>
  <si>
    <t>Name des Büro eintragen</t>
  </si>
  <si>
    <t>Name des Bearbeiters eintragen</t>
  </si>
  <si>
    <t xml:space="preserve">  Zeitpunkt der Erstellung der Checkliste :  </t>
  </si>
  <si>
    <t xml:space="preserve">  Bitte Datum eintragen :  </t>
  </si>
  <si>
    <t xml:space="preserve">  Wirtschaftseinheit  </t>
  </si>
  <si>
    <t>B15…</t>
  </si>
  <si>
    <t>Auftrags-Nr. gemäß CAFM-Sytem des AG</t>
  </si>
  <si>
    <t>Anmerkungen
(z.B. Details zur Ausführung, Hinweise, 
Auftragsnummer zur Maßnahme, etc.)</t>
  </si>
  <si>
    <r>
      <t xml:space="preserve">Zunächst sind </t>
    </r>
    <r>
      <rPr>
        <b/>
        <sz val="14"/>
        <color indexed="8"/>
        <rFont val="Calibri"/>
        <family val="2"/>
      </rPr>
      <t>Angaben zum Objekt in Zeile 2</t>
    </r>
    <r>
      <rPr>
        <sz val="14"/>
        <color indexed="8"/>
        <rFont val="Calibri"/>
        <family val="2"/>
      </rPr>
      <t xml:space="preserve"> einzutragen (Straße, Hausnummer, WE-Nummer, Gebäude, Gebäudenummer, Postleitzahl, Nettogrundfläche, Energieträger Wärme. Auch die </t>
    </r>
    <r>
      <rPr>
        <b/>
        <sz val="14"/>
        <color indexed="8"/>
        <rFont val="Calibri"/>
        <family val="2"/>
      </rPr>
      <t>Auftrags-Nr. ist in Zeile 2 einzutragen</t>
    </r>
    <r>
      <rPr>
        <sz val="14"/>
        <color indexed="8"/>
        <rFont val="Calibri"/>
        <family val="2"/>
      </rPr>
      <t xml:space="preserve">. Bei </t>
    </r>
    <r>
      <rPr>
        <b/>
        <sz val="14"/>
        <color indexed="8"/>
        <rFont val="Calibri"/>
        <family val="2"/>
      </rPr>
      <t>mehreren Aufträgen</t>
    </r>
    <r>
      <rPr>
        <sz val="14"/>
        <color indexed="8"/>
        <rFont val="Calibri"/>
        <family val="2"/>
      </rPr>
      <t xml:space="preserve"> innerhalb einer Maßnahme bzw. eines Projektes (z.B. bei getrennter Vergabe von Dach, Fenster, Fassade, etc.), ist die jeweilige </t>
    </r>
    <r>
      <rPr>
        <b/>
        <sz val="14"/>
        <color indexed="8"/>
        <rFont val="Calibri"/>
        <family val="2"/>
      </rPr>
      <t xml:space="preserve">Auftrags-Nr. in das der Maßnahme zugeordnete Anmerkungsfeld </t>
    </r>
    <r>
      <rPr>
        <sz val="14"/>
        <color indexed="8"/>
        <rFont val="Calibri"/>
        <family val="2"/>
      </rPr>
      <t>einzutragen.</t>
    </r>
  </si>
  <si>
    <r>
      <t xml:space="preserve">Angaben können in die </t>
    </r>
    <r>
      <rPr>
        <sz val="14"/>
        <color indexed="8"/>
        <rFont val="Calibri"/>
        <family val="2"/>
      </rPr>
      <t>weißen Zellen (Felder) eingetragen werden. Die grau hinterlegten Felder sollten nach Möglichkeit nicht überschrieben werden. Diese Felder sind ohne Kennwort geschütz, im Bedarfsfall Blattschutz aufheben.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</si>
</sst>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 [$€-407]_-;\-* #,##0.00\ [$€-407]_-;_-* &quot;-&quot;??\ [$€-407]_-;_-@_-"/>
    <numFmt numFmtId="166" formatCode="#,##0.00\ &quot;m²&quot;"/>
    <numFmt numFmtId="167" formatCode="0\ &quot;Stück&quot;"/>
    <numFmt numFmtId="168" formatCode="#,##0.00\ &quot;m&quot;"/>
    <numFmt numFmtId="169" formatCode="#,##0.00_ ;\-#,##0.00\ "/>
    <numFmt numFmtId="170" formatCode="#,##0.0"/>
    <numFmt numFmtId="171" formatCode="#,##0.0_ ;\-#,##0.0\ "/>
    <numFmt numFmtId="172" formatCode="#,##0_ ;\-#,##0\ "/>
    <numFmt numFmtId="173" formatCode="#,##0&quot; m²&quot;"/>
  </numFmts>
  <fonts count="19" x14ac:knownFonts="1">
    <font>
      <sz val="11"/>
      <color theme="1"/>
      <name val="Calibri"/>
      <family val="2"/>
      <scheme val="minor"/>
    </font>
    <font>
      <b/>
      <sz val="11"/>
      <color indexed="8"/>
      <name val="Calibri"/>
      <family val="2"/>
    </font>
    <font>
      <sz val="10"/>
      <name val="Arial"/>
      <family val="2"/>
    </font>
    <font>
      <sz val="14"/>
      <color indexed="8"/>
      <name val="Calibri"/>
      <family val="2"/>
    </font>
    <font>
      <b/>
      <sz val="14"/>
      <color indexed="8"/>
      <name val="Calibri"/>
      <family val="2"/>
    </font>
    <font>
      <b/>
      <sz val="8"/>
      <color indexed="8"/>
      <name val="Calibri"/>
      <family val="2"/>
    </font>
    <font>
      <sz val="11"/>
      <color theme="1"/>
      <name val="Calibri"/>
      <family val="2"/>
      <scheme val="minor"/>
    </font>
    <font>
      <b/>
      <sz val="11"/>
      <color theme="1"/>
      <name val="Calibri"/>
      <family val="2"/>
      <scheme val="minor"/>
    </font>
    <font>
      <sz val="11"/>
      <color indexed="8"/>
      <name val="Calibri"/>
      <family val="2"/>
      <scheme val="minor"/>
    </font>
    <font>
      <sz val="14"/>
      <color rgb="FF000000"/>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2"/>
      <color indexed="8"/>
      <name val="Calibri"/>
      <family val="2"/>
      <scheme val="minor"/>
    </font>
    <font>
      <b/>
      <sz val="12"/>
      <color theme="1"/>
      <name val="Calibri"/>
      <family val="2"/>
      <scheme val="minor"/>
    </font>
    <font>
      <b/>
      <sz val="12"/>
      <color rgb="FFFF0000"/>
      <name val="Calibri"/>
      <family val="2"/>
      <scheme val="minor"/>
    </font>
    <font>
      <b/>
      <sz val="11"/>
      <color indexed="8"/>
      <name val="Calibri"/>
      <family val="2"/>
      <scheme val="minor"/>
    </font>
    <font>
      <b/>
      <sz val="11"/>
      <name val="Calibri"/>
      <family val="2"/>
      <scheme val="minor"/>
    </font>
    <font>
      <b/>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164" fontId="6" fillId="0" borderId="0" applyFont="0" applyFill="0" applyBorder="0" applyAlignment="0" applyProtection="0"/>
    <xf numFmtId="165" fontId="2" fillId="0" borderId="0"/>
  </cellStyleXfs>
  <cellXfs count="242">
    <xf numFmtId="0" fontId="0" fillId="0" borderId="0" xfId="0"/>
    <xf numFmtId="169" fontId="6" fillId="0" borderId="1" xfId="1" applyNumberFormat="1" applyFont="1" applyBorder="1" applyAlignment="1" applyProtection="1">
      <alignment horizontal="right" vertical="center"/>
      <protection locked="0"/>
    </xf>
    <xf numFmtId="169" fontId="6" fillId="0" borderId="2" xfId="1" applyNumberFormat="1" applyFont="1" applyBorder="1" applyAlignment="1" applyProtection="1">
      <alignment horizontal="right" vertical="center"/>
      <protection locked="0"/>
    </xf>
    <xf numFmtId="17" fontId="0" fillId="0" borderId="3" xfId="0" applyNumberFormat="1" applyFont="1" applyBorder="1" applyAlignment="1" applyProtection="1">
      <alignment horizontal="center" vertical="center"/>
      <protection locked="0"/>
    </xf>
    <xf numFmtId="17" fontId="0" fillId="0" borderId="4" xfId="0" applyNumberFormat="1" applyFont="1" applyBorder="1" applyAlignment="1" applyProtection="1">
      <alignment horizontal="center" vertical="center"/>
      <protection locked="0"/>
    </xf>
    <xf numFmtId="169" fontId="6" fillId="2" borderId="1" xfId="1" applyNumberFormat="1" applyFont="1" applyFill="1" applyBorder="1" applyAlignment="1" applyProtection="1">
      <alignment horizontal="right" vertical="center"/>
      <protection locked="0"/>
    </xf>
    <xf numFmtId="169" fontId="6" fillId="0" borderId="5" xfId="1" applyNumberFormat="1" applyFont="1" applyBorder="1" applyAlignment="1" applyProtection="1">
      <alignment horizontal="right" vertical="center"/>
      <protection locked="0"/>
    </xf>
    <xf numFmtId="17" fontId="0" fillId="0" borderId="6" xfId="0" applyNumberFormat="1" applyFont="1" applyBorder="1" applyAlignment="1" applyProtection="1">
      <alignment horizontal="center" vertical="center"/>
      <protection locked="0"/>
    </xf>
    <xf numFmtId="0" fontId="0" fillId="0" borderId="0" xfId="0" applyFont="1" applyProtection="1"/>
    <xf numFmtId="0" fontId="0" fillId="0" borderId="0" xfId="0" applyFont="1" applyAlignment="1" applyProtection="1">
      <alignment horizontal="center"/>
    </xf>
    <xf numFmtId="0" fontId="0" fillId="2" borderId="0" xfId="0" applyFont="1" applyFill="1" applyBorder="1" applyProtection="1"/>
    <xf numFmtId="0" fontId="0" fillId="0" borderId="0" xfId="0" applyFont="1" applyFill="1" applyProtection="1"/>
    <xf numFmtId="0" fontId="0" fillId="2" borderId="7" xfId="0" applyFont="1" applyFill="1" applyBorder="1" applyProtection="1"/>
    <xf numFmtId="0" fontId="7" fillId="0" borderId="0" xfId="0" applyFont="1" applyProtection="1"/>
    <xf numFmtId="0" fontId="0" fillId="0" borderId="0" xfId="0" applyFont="1" applyAlignment="1" applyProtection="1">
      <alignment vertical="center"/>
    </xf>
    <xf numFmtId="166" fontId="0" fillId="2" borderId="8" xfId="0" applyNumberFormat="1" applyFill="1" applyBorder="1" applyAlignment="1" applyProtection="1">
      <alignment horizontal="left" vertical="center"/>
    </xf>
    <xf numFmtId="166" fontId="0" fillId="2" borderId="9" xfId="0" applyNumberFormat="1" applyFill="1" applyBorder="1" applyAlignment="1" applyProtection="1">
      <alignment horizontal="left" vertical="center"/>
    </xf>
    <xf numFmtId="0" fontId="8" fillId="3" borderId="10" xfId="0" applyFont="1" applyFill="1" applyBorder="1" applyAlignment="1" applyProtection="1">
      <alignment horizontal="left" vertical="center" wrapText="1" indent="1"/>
    </xf>
    <xf numFmtId="169" fontId="6" fillId="3" borderId="10" xfId="1" applyNumberFormat="1" applyFont="1" applyFill="1" applyBorder="1" applyAlignment="1" applyProtection="1">
      <alignment horizontal="right" vertical="center"/>
    </xf>
    <xf numFmtId="166" fontId="0" fillId="3" borderId="10" xfId="0" applyNumberFormat="1" applyFill="1" applyBorder="1" applyAlignment="1" applyProtection="1">
      <alignment horizontal="left" vertical="center"/>
    </xf>
    <xf numFmtId="0" fontId="0" fillId="3" borderId="10" xfId="0" applyFill="1" applyBorder="1" applyAlignment="1" applyProtection="1">
      <alignment horizontal="center" vertical="center"/>
    </xf>
    <xf numFmtId="0" fontId="0" fillId="3" borderId="10" xfId="0" applyFont="1" applyFill="1" applyBorder="1" applyAlignment="1" applyProtection="1">
      <alignment horizontal="left" vertical="center"/>
    </xf>
    <xf numFmtId="0" fontId="0" fillId="0" borderId="0" xfId="0" applyFont="1" applyAlignment="1" applyProtection="1">
      <alignment horizontal="left"/>
    </xf>
    <xf numFmtId="167" fontId="0" fillId="2" borderId="11" xfId="0" applyNumberFormat="1" applyFill="1" applyBorder="1" applyAlignment="1" applyProtection="1">
      <alignment horizontal="left" vertical="center"/>
      <protection locked="0"/>
    </xf>
    <xf numFmtId="0" fontId="7" fillId="3" borderId="6" xfId="0" applyFont="1"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169" fontId="6" fillId="0" borderId="13" xfId="1" applyNumberFormat="1" applyFont="1" applyFill="1" applyBorder="1" applyAlignment="1" applyProtection="1">
      <alignment horizontal="right" vertical="center"/>
      <protection locked="0"/>
    </xf>
    <xf numFmtId="170" fontId="0" fillId="0" borderId="3" xfId="0" applyNumberFormat="1" applyFill="1" applyBorder="1" applyAlignment="1" applyProtection="1">
      <alignment horizontal="right" vertical="center" indent="1"/>
      <protection locked="0"/>
    </xf>
    <xf numFmtId="170" fontId="0" fillId="0" borderId="6" xfId="0" applyNumberFormat="1" applyFill="1" applyBorder="1" applyAlignment="1" applyProtection="1">
      <alignment horizontal="right" vertical="center" indent="1"/>
      <protection locked="0"/>
    </xf>
    <xf numFmtId="0" fontId="0" fillId="0" borderId="14"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7" fillId="3" borderId="16" xfId="0" applyFont="1" applyFill="1" applyBorder="1" applyAlignment="1" applyProtection="1">
      <alignment horizontal="left" vertical="center"/>
    </xf>
    <xf numFmtId="170" fontId="0" fillId="0" borderId="4" xfId="0" applyNumberFormat="1" applyFill="1" applyBorder="1" applyAlignment="1" applyProtection="1">
      <alignment horizontal="right" vertical="center" indent="1"/>
      <protection locked="0"/>
    </xf>
    <xf numFmtId="17" fontId="7" fillId="3" borderId="10" xfId="0" applyNumberFormat="1" applyFont="1" applyFill="1" applyBorder="1" applyAlignment="1" applyProtection="1">
      <alignment horizontal="right" vertical="center"/>
    </xf>
    <xf numFmtId="17" fontId="7" fillId="3" borderId="17" xfId="0" applyNumberFormat="1" applyFont="1" applyFill="1" applyBorder="1" applyAlignment="1" applyProtection="1">
      <alignment horizontal="right" vertical="center" indent="1"/>
    </xf>
    <xf numFmtId="0" fontId="0" fillId="0" borderId="11" xfId="0" quotePrefix="1" applyNumberFormat="1" applyFill="1" applyBorder="1" applyAlignment="1" applyProtection="1">
      <alignment horizontal="left" vertical="center"/>
      <protection locked="0"/>
    </xf>
    <xf numFmtId="0" fontId="0" fillId="2" borderId="8" xfId="0" applyNumberFormat="1" applyFill="1" applyBorder="1" applyAlignment="1" applyProtection="1">
      <alignment horizontal="left" vertical="center"/>
      <protection locked="0"/>
    </xf>
    <xf numFmtId="0" fontId="6" fillId="2" borderId="5" xfId="1" applyNumberFormat="1" applyFont="1" applyFill="1" applyBorder="1" applyAlignment="1" applyProtection="1">
      <alignment horizontal="right" vertical="center"/>
      <protection locked="0"/>
    </xf>
    <xf numFmtId="171" fontId="6" fillId="0" borderId="1" xfId="1" applyNumberFormat="1" applyFont="1" applyBorder="1" applyAlignment="1" applyProtection="1">
      <alignment horizontal="right" vertical="center"/>
      <protection locked="0"/>
    </xf>
    <xf numFmtId="0" fontId="6" fillId="2" borderId="1" xfId="1" applyNumberFormat="1" applyFont="1" applyFill="1" applyBorder="1" applyAlignment="1" applyProtection="1">
      <alignment horizontal="right" vertical="center"/>
      <protection locked="0"/>
    </xf>
    <xf numFmtId="0" fontId="0" fillId="2" borderId="11" xfId="0" applyNumberFormat="1" applyFill="1" applyBorder="1" applyAlignment="1" applyProtection="1">
      <alignment horizontal="left" vertical="center"/>
      <protection locked="0"/>
    </xf>
    <xf numFmtId="172" fontId="6" fillId="0" borderId="1" xfId="1" applyNumberFormat="1" applyFont="1" applyBorder="1" applyAlignment="1" applyProtection="1">
      <alignment horizontal="right" vertical="center"/>
      <protection locked="0"/>
    </xf>
    <xf numFmtId="49" fontId="6" fillId="0" borderId="14" xfId="1" applyNumberFormat="1" applyFont="1" applyBorder="1" applyAlignment="1" applyProtection="1">
      <alignment horizontal="center" vertical="center"/>
      <protection locked="0"/>
    </xf>
    <xf numFmtId="49" fontId="6" fillId="0" borderId="12" xfId="1" applyNumberFormat="1" applyFont="1" applyBorder="1" applyAlignment="1" applyProtection="1">
      <alignment horizontal="center" vertical="center"/>
      <protection locked="0"/>
    </xf>
    <xf numFmtId="49" fontId="6" fillId="0" borderId="18" xfId="1" applyNumberFormat="1" applyFont="1" applyBorder="1" applyAlignment="1" applyProtection="1">
      <alignment horizontal="center" vertical="center"/>
      <protection locked="0"/>
    </xf>
    <xf numFmtId="49" fontId="8" fillId="0" borderId="12" xfId="0" applyNumberFormat="1" applyFont="1" applyFill="1" applyBorder="1" applyAlignment="1" applyProtection="1">
      <alignment horizontal="left" vertical="center" wrapText="1" indent="1"/>
      <protection locked="0"/>
    </xf>
    <xf numFmtId="49" fontId="8" fillId="0" borderId="14" xfId="0" applyNumberFormat="1" applyFont="1" applyFill="1" applyBorder="1" applyAlignment="1" applyProtection="1">
      <alignment horizontal="left" vertical="center" wrapText="1" indent="1"/>
      <protection locked="0"/>
    </xf>
    <xf numFmtId="49" fontId="8" fillId="0" borderId="18" xfId="0" applyNumberFormat="1" applyFont="1" applyFill="1" applyBorder="1" applyAlignment="1" applyProtection="1">
      <alignment horizontal="left" vertical="center" wrapText="1" indent="1"/>
      <protection locked="0"/>
    </xf>
    <xf numFmtId="0" fontId="9" fillId="2" borderId="0" xfId="0" applyFont="1" applyFill="1" applyAlignment="1">
      <alignment horizontal="left" vertical="top" wrapText="1" indent="3"/>
    </xf>
    <xf numFmtId="0" fontId="10" fillId="2" borderId="0" xfId="0" applyFont="1" applyFill="1" applyAlignment="1">
      <alignment horizontal="left" vertical="top" indent="3"/>
    </xf>
    <xf numFmtId="0" fontId="10" fillId="2" borderId="0" xfId="0" applyFont="1" applyFill="1" applyAlignment="1">
      <alignment horizontal="left" vertical="top" wrapText="1" indent="3"/>
    </xf>
    <xf numFmtId="0" fontId="11"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12" fillId="2" borderId="0" xfId="0" applyFont="1" applyFill="1" applyAlignment="1">
      <alignment horizontal="left" vertical="center" wrapText="1"/>
    </xf>
    <xf numFmtId="17" fontId="0" fillId="0" borderId="19" xfId="0" applyNumberFormat="1" applyFont="1" applyBorder="1" applyAlignment="1" applyProtection="1">
      <alignment horizontal="center" vertical="center"/>
      <protection locked="0"/>
    </xf>
    <xf numFmtId="17" fontId="0" fillId="0" borderId="13" xfId="0" applyNumberFormat="1" applyFont="1" applyBorder="1" applyAlignment="1" applyProtection="1">
      <alignment horizontal="center" vertical="center"/>
      <protection locked="0"/>
    </xf>
    <xf numFmtId="17" fontId="0" fillId="0" borderId="20" xfId="0" applyNumberFormat="1" applyFont="1" applyBorder="1" applyAlignment="1" applyProtection="1">
      <alignment horizontal="center" vertical="center"/>
      <protection locked="0"/>
    </xf>
    <xf numFmtId="17" fontId="0" fillId="0" borderId="14" xfId="0" applyNumberFormat="1"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170" fontId="0" fillId="0" borderId="11" xfId="0" applyNumberFormat="1" applyFill="1" applyBorder="1" applyAlignment="1" applyProtection="1">
      <alignment horizontal="right" vertical="center" indent="1"/>
      <protection locked="0"/>
    </xf>
    <xf numFmtId="17" fontId="0" fillId="0" borderId="21" xfId="0" applyNumberFormat="1" applyFont="1" applyBorder="1" applyAlignment="1" applyProtection="1">
      <alignment horizontal="center" vertical="center"/>
      <protection locked="0"/>
    </xf>
    <xf numFmtId="17" fontId="0" fillId="0" borderId="22" xfId="0" applyNumberFormat="1" applyFont="1" applyBorder="1" applyAlignment="1" applyProtection="1">
      <alignment horizontal="center" vertical="center"/>
      <protection locked="0"/>
    </xf>
    <xf numFmtId="9" fontId="0" fillId="0" borderId="14" xfId="0" applyNumberFormat="1" applyFont="1" applyBorder="1" applyAlignment="1" applyProtection="1">
      <alignment horizontal="center" vertical="center"/>
      <protection locked="0"/>
    </xf>
    <xf numFmtId="9" fontId="0" fillId="0" borderId="15" xfId="0" applyNumberFormat="1" applyFont="1" applyBorder="1" applyAlignment="1" applyProtection="1">
      <alignment horizontal="center" vertical="center"/>
      <protection locked="0"/>
    </xf>
    <xf numFmtId="9" fontId="0" fillId="0" borderId="23" xfId="0" applyNumberFormat="1" applyFont="1" applyBorder="1" applyAlignment="1" applyProtection="1">
      <alignment horizontal="center" vertical="center"/>
      <protection locked="0"/>
    </xf>
    <xf numFmtId="9" fontId="0" fillId="0" borderId="24" xfId="0" applyNumberFormat="1" applyFont="1" applyBorder="1" applyAlignment="1" applyProtection="1">
      <alignment horizontal="center" vertical="center"/>
      <protection locked="0"/>
    </xf>
    <xf numFmtId="9" fontId="0" fillId="0" borderId="18" xfId="0" applyNumberFormat="1"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9" fontId="0" fillId="0" borderId="12"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17" fontId="0" fillId="0" borderId="19" xfId="0" applyNumberFormat="1" applyFont="1" applyBorder="1" applyAlignment="1" applyProtection="1">
      <alignment horizontal="center" vertical="center"/>
      <protection locked="0"/>
    </xf>
    <xf numFmtId="0" fontId="0" fillId="0" borderId="0" xfId="0" applyFont="1" applyFill="1" applyBorder="1" applyProtection="1"/>
    <xf numFmtId="49" fontId="13" fillId="4" borderId="14" xfId="2" applyNumberFormat="1" applyFont="1" applyFill="1" applyBorder="1" applyAlignment="1" applyProtection="1">
      <alignment horizontal="left" vertical="center" indent="1"/>
    </xf>
    <xf numFmtId="49" fontId="14" fillId="4" borderId="14" xfId="2" applyNumberFormat="1" applyFont="1" applyFill="1" applyBorder="1" applyAlignment="1" applyProtection="1">
      <alignment vertical="center"/>
    </xf>
    <xf numFmtId="49" fontId="11" fillId="2" borderId="0" xfId="0" applyNumberFormat="1" applyFont="1" applyFill="1" applyAlignment="1">
      <alignment horizontal="left" vertical="center" wrapText="1"/>
    </xf>
    <xf numFmtId="0" fontId="7" fillId="4" borderId="27" xfId="0" applyFont="1" applyFill="1" applyBorder="1" applyAlignment="1" applyProtection="1">
      <alignment horizontal="left" vertical="center" indent="1"/>
    </xf>
    <xf numFmtId="0" fontId="7" fillId="4" borderId="28" xfId="0" applyFont="1" applyFill="1" applyBorder="1" applyProtection="1"/>
    <xf numFmtId="9" fontId="7" fillId="4" borderId="14" xfId="0" applyNumberFormat="1"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xf>
    <xf numFmtId="0" fontId="8" fillId="4" borderId="14" xfId="0" applyFont="1" applyFill="1" applyBorder="1" applyAlignment="1" applyProtection="1">
      <alignment horizontal="left" vertical="center" wrapText="1" indent="1"/>
    </xf>
    <xf numFmtId="166" fontId="0" fillId="4" borderId="11" xfId="0" applyNumberFormat="1" applyFill="1" applyBorder="1" applyAlignment="1" applyProtection="1">
      <alignment horizontal="left" vertical="center"/>
    </xf>
    <xf numFmtId="0" fontId="0" fillId="4" borderId="14" xfId="0" applyFill="1" applyBorder="1" applyAlignment="1" applyProtection="1">
      <alignment horizontal="center" vertical="center"/>
    </xf>
    <xf numFmtId="166" fontId="0" fillId="4" borderId="29" xfId="0" applyNumberFormat="1" applyFill="1" applyBorder="1" applyAlignment="1" applyProtection="1">
      <alignment horizontal="left" vertical="center"/>
    </xf>
    <xf numFmtId="169" fontId="6" fillId="4" borderId="1" xfId="1" applyNumberFormat="1" applyFont="1" applyFill="1" applyBorder="1" applyAlignment="1" applyProtection="1">
      <alignment horizontal="right" vertical="center"/>
    </xf>
    <xf numFmtId="166" fontId="0" fillId="4" borderId="1" xfId="0" quotePrefix="1" applyNumberFormat="1" applyFill="1" applyBorder="1" applyAlignment="1" applyProtection="1">
      <alignment horizontal="center" vertical="center"/>
    </xf>
    <xf numFmtId="166" fontId="0" fillId="4" borderId="8" xfId="0" applyNumberFormat="1" applyFill="1" applyBorder="1" applyAlignment="1" applyProtection="1">
      <alignment horizontal="left" vertical="center"/>
    </xf>
    <xf numFmtId="0" fontId="7" fillId="4" borderId="16" xfId="0" applyFont="1" applyFill="1" applyBorder="1" applyAlignment="1" applyProtection="1">
      <alignment horizontal="center" vertical="center"/>
    </xf>
    <xf numFmtId="0" fontId="8" fillId="4" borderId="10" xfId="0" applyFont="1" applyFill="1" applyBorder="1" applyAlignment="1" applyProtection="1">
      <alignment horizontal="left" vertical="center" wrapText="1" indent="1"/>
    </xf>
    <xf numFmtId="169" fontId="6" fillId="4" borderId="10" xfId="1" applyNumberFormat="1" applyFont="1" applyFill="1" applyBorder="1" applyAlignment="1" applyProtection="1">
      <alignment horizontal="right" vertical="center"/>
    </xf>
    <xf numFmtId="166" fontId="0" fillId="4" borderId="10" xfId="0" applyNumberFormat="1" applyFill="1" applyBorder="1" applyAlignment="1" applyProtection="1">
      <alignment horizontal="left" vertical="center"/>
    </xf>
    <xf numFmtId="0" fontId="0" fillId="4" borderId="10" xfId="0" applyFill="1" applyBorder="1" applyAlignment="1" applyProtection="1">
      <alignment horizontal="center" vertical="center"/>
    </xf>
    <xf numFmtId="0" fontId="0" fillId="4" borderId="10" xfId="0" applyFont="1" applyFill="1" applyBorder="1" applyAlignment="1" applyProtection="1">
      <alignment horizontal="left" vertical="center"/>
    </xf>
    <xf numFmtId="17" fontId="7" fillId="4" borderId="7" xfId="0" applyNumberFormat="1" applyFont="1" applyFill="1" applyBorder="1" applyAlignment="1" applyProtection="1">
      <alignment horizontal="right" vertical="center"/>
    </xf>
    <xf numFmtId="17" fontId="7" fillId="4" borderId="30" xfId="0" applyNumberFormat="1" applyFont="1" applyFill="1" applyBorder="1" applyAlignment="1" applyProtection="1">
      <alignment horizontal="right" vertical="center" indent="1"/>
    </xf>
    <xf numFmtId="0" fontId="7" fillId="4" borderId="1" xfId="0" applyFont="1" applyFill="1" applyBorder="1" applyAlignment="1" applyProtection="1">
      <alignment horizontal="center" vertical="center" wrapText="1"/>
    </xf>
    <xf numFmtId="0" fontId="8" fillId="0" borderId="14" xfId="0" applyFont="1" applyFill="1" applyBorder="1" applyAlignment="1" applyProtection="1">
      <alignment horizontal="left" vertical="center" wrapText="1" indent="1"/>
    </xf>
    <xf numFmtId="49" fontId="6" fillId="0" borderId="14" xfId="1" applyNumberFormat="1" applyFont="1" applyFill="1" applyBorder="1" applyAlignment="1" applyProtection="1">
      <alignment horizontal="center" vertical="center"/>
      <protection locked="0"/>
    </xf>
    <xf numFmtId="169" fontId="6" fillId="0" borderId="1" xfId="1" applyNumberFormat="1" applyFont="1" applyFill="1" applyBorder="1" applyAlignment="1" applyProtection="1">
      <alignment horizontal="right" vertical="center"/>
      <protection locked="0"/>
    </xf>
    <xf numFmtId="167" fontId="0" fillId="4" borderId="11" xfId="0" applyNumberFormat="1" applyFill="1" applyBorder="1" applyAlignment="1" applyProtection="1">
      <alignment horizontal="left" vertical="center"/>
    </xf>
    <xf numFmtId="169" fontId="6" fillId="2" borderId="1" xfId="1" applyNumberFormat="1" applyFont="1" applyFill="1" applyBorder="1" applyAlignment="1" applyProtection="1">
      <alignment horizontal="right" vertical="center"/>
    </xf>
    <xf numFmtId="167" fontId="0" fillId="2" borderId="11" xfId="0" applyNumberFormat="1" applyFill="1" applyBorder="1" applyAlignment="1" applyProtection="1">
      <alignment horizontal="left" vertical="center"/>
    </xf>
    <xf numFmtId="168" fontId="0" fillId="4" borderId="11" xfId="0" applyNumberFormat="1" applyFill="1" applyBorder="1" applyAlignment="1" applyProtection="1">
      <alignment horizontal="left" vertical="center"/>
    </xf>
    <xf numFmtId="17" fontId="7" fillId="4" borderId="16" xfId="0" applyNumberFormat="1" applyFont="1" applyFill="1" applyBorder="1" applyAlignment="1" applyProtection="1">
      <alignment horizontal="right" vertical="center"/>
    </xf>
    <xf numFmtId="17" fontId="7" fillId="4" borderId="10" xfId="0" applyNumberFormat="1" applyFont="1" applyFill="1" applyBorder="1" applyAlignment="1" applyProtection="1">
      <alignment horizontal="right" vertical="center"/>
    </xf>
    <xf numFmtId="17" fontId="7" fillId="4" borderId="17" xfId="0" applyNumberFormat="1" applyFont="1" applyFill="1" applyBorder="1" applyAlignment="1" applyProtection="1">
      <alignment horizontal="right" vertical="center" indent="1"/>
    </xf>
    <xf numFmtId="170" fontId="7" fillId="4" borderId="31" xfId="0" applyNumberFormat="1" applyFont="1" applyFill="1" applyBorder="1" applyAlignment="1" applyProtection="1">
      <alignment horizontal="right" vertical="center" indent="1"/>
    </xf>
    <xf numFmtId="0" fontId="8" fillId="4" borderId="12" xfId="0" applyFont="1" applyFill="1" applyBorder="1" applyAlignment="1" applyProtection="1">
      <alignment horizontal="left" vertical="center" wrapText="1" indent="1"/>
    </xf>
    <xf numFmtId="166" fontId="0" fillId="4" borderId="32" xfId="0" applyNumberFormat="1" applyFill="1" applyBorder="1" applyAlignment="1" applyProtection="1">
      <alignment horizontal="left" vertical="center"/>
    </xf>
    <xf numFmtId="49" fontId="14" fillId="4" borderId="14" xfId="2" applyNumberFormat="1" applyFont="1" applyFill="1" applyBorder="1" applyAlignment="1" applyProtection="1">
      <alignment horizontal="left" vertical="center" indent="1"/>
    </xf>
    <xf numFmtId="49" fontId="13" fillId="4" borderId="14" xfId="2" applyNumberFormat="1" applyFont="1" applyFill="1" applyBorder="1" applyAlignment="1" applyProtection="1">
      <alignment horizontal="center" vertical="center"/>
    </xf>
    <xf numFmtId="0" fontId="15" fillId="5" borderId="14" xfId="2" applyNumberFormat="1" applyFont="1" applyFill="1" applyBorder="1" applyAlignment="1" applyProtection="1">
      <alignment horizontal="left" vertical="center" indent="1"/>
      <protection locked="0"/>
    </xf>
    <xf numFmtId="49" fontId="15" fillId="5" borderId="14" xfId="2" applyNumberFormat="1" applyFont="1" applyFill="1" applyBorder="1" applyAlignment="1" applyProtection="1">
      <alignment horizontal="left" vertical="center" indent="1"/>
      <protection locked="0"/>
    </xf>
    <xf numFmtId="3" fontId="15" fillId="5" borderId="14" xfId="2" applyNumberFormat="1" applyFont="1" applyFill="1" applyBorder="1" applyAlignment="1" applyProtection="1">
      <alignment vertical="center"/>
      <protection locked="0"/>
    </xf>
    <xf numFmtId="170" fontId="0" fillId="0" borderId="8" xfId="0" applyNumberFormat="1" applyFill="1" applyBorder="1" applyAlignment="1" applyProtection="1">
      <alignment horizontal="right" vertical="center" indent="1"/>
      <protection locked="0"/>
    </xf>
    <xf numFmtId="170" fontId="7" fillId="3" borderId="7" xfId="0" applyNumberFormat="1" applyFont="1" applyFill="1" applyBorder="1" applyAlignment="1" applyProtection="1">
      <alignment horizontal="right" vertical="center" indent="1"/>
    </xf>
    <xf numFmtId="170" fontId="7" fillId="3" borderId="33" xfId="0" applyNumberFormat="1" applyFont="1" applyFill="1" applyBorder="1" applyAlignment="1" applyProtection="1">
      <alignment horizontal="right" vertical="center" indent="1"/>
    </xf>
    <xf numFmtId="170" fontId="7" fillId="3" borderId="30" xfId="0" applyNumberFormat="1" applyFont="1" applyFill="1" applyBorder="1" applyAlignment="1" applyProtection="1">
      <alignment horizontal="center" vertical="center"/>
    </xf>
    <xf numFmtId="169" fontId="6" fillId="4" borderId="1" xfId="1" applyNumberFormat="1" applyFont="1" applyFill="1" applyBorder="1" applyAlignment="1" applyProtection="1">
      <alignment horizontal="right" vertical="center"/>
      <protection locked="0"/>
    </xf>
    <xf numFmtId="4" fontId="0" fillId="0" borderId="11" xfId="0" applyNumberFormat="1" applyFill="1" applyBorder="1" applyAlignment="1" applyProtection="1">
      <alignment horizontal="right" vertical="center" indent="1"/>
      <protection locked="0"/>
    </xf>
    <xf numFmtId="4" fontId="0" fillId="0" borderId="8" xfId="0" applyNumberFormat="1" applyFill="1" applyBorder="1" applyAlignment="1" applyProtection="1">
      <alignment horizontal="right" vertical="center" indent="1"/>
      <protection locked="0"/>
    </xf>
    <xf numFmtId="3" fontId="0" fillId="0" borderId="14" xfId="0" applyNumberFormat="1" applyFill="1" applyBorder="1" applyAlignment="1" applyProtection="1">
      <alignment horizontal="right" vertical="center" indent="1"/>
      <protection locked="0"/>
    </xf>
    <xf numFmtId="3" fontId="0" fillId="0" borderId="12" xfId="0" applyNumberFormat="1" applyFill="1" applyBorder="1" applyAlignment="1" applyProtection="1">
      <alignment horizontal="right" vertical="center" indent="1"/>
      <protection locked="0"/>
    </xf>
    <xf numFmtId="4" fontId="0" fillId="0" borderId="34" xfId="0" applyNumberFormat="1" applyFill="1" applyBorder="1" applyAlignment="1" applyProtection="1">
      <alignment horizontal="right" vertical="center" indent="1"/>
      <protection locked="0"/>
    </xf>
    <xf numFmtId="3" fontId="0" fillId="0" borderId="18" xfId="0" applyNumberFormat="1" applyFill="1" applyBorder="1" applyAlignment="1" applyProtection="1">
      <alignment horizontal="right" vertical="center" indent="1"/>
      <protection locked="0"/>
    </xf>
    <xf numFmtId="170" fontId="0" fillId="4" borderId="14" xfId="0" applyNumberFormat="1" applyFill="1" applyBorder="1" applyAlignment="1" applyProtection="1">
      <alignment horizontal="right" vertical="center" indent="1"/>
      <protection locked="0"/>
    </xf>
    <xf numFmtId="170" fontId="0" fillId="4" borderId="12" xfId="0" applyNumberFormat="1" applyFill="1" applyBorder="1" applyAlignment="1" applyProtection="1">
      <alignment horizontal="right" vertical="center" indent="1"/>
      <protection locked="0"/>
    </xf>
    <xf numFmtId="170" fontId="0" fillId="4" borderId="14" xfId="0" applyNumberFormat="1" applyFill="1" applyBorder="1" applyAlignment="1" applyProtection="1">
      <alignment horizontal="right" vertical="center" indent="1"/>
    </xf>
    <xf numFmtId="170" fontId="0" fillId="4" borderId="18" xfId="0" applyNumberFormat="1" applyFill="1" applyBorder="1" applyAlignment="1" applyProtection="1">
      <alignment horizontal="right" vertical="center" indent="1"/>
    </xf>
    <xf numFmtId="170" fontId="7" fillId="4" borderId="35" xfId="0" applyNumberFormat="1" applyFont="1" applyFill="1" applyBorder="1" applyAlignment="1" applyProtection="1">
      <alignment horizontal="center" vertical="center"/>
    </xf>
    <xf numFmtId="170" fontId="0" fillId="4" borderId="12" xfId="0" applyNumberFormat="1" applyFill="1" applyBorder="1" applyAlignment="1" applyProtection="1">
      <alignment horizontal="right" vertical="center" indent="1"/>
    </xf>
    <xf numFmtId="4" fontId="0" fillId="4" borderId="36" xfId="0" applyNumberFormat="1" applyFont="1" applyFill="1" applyBorder="1" applyAlignment="1" applyProtection="1">
      <alignment horizontal="center" vertical="center"/>
    </xf>
    <xf numFmtId="4" fontId="0" fillId="4" borderId="15" xfId="0" applyNumberFormat="1" applyFill="1" applyBorder="1" applyAlignment="1" applyProtection="1">
      <alignment horizontal="center" vertical="center"/>
    </xf>
    <xf numFmtId="4" fontId="0" fillId="4" borderId="37" xfId="0" applyNumberFormat="1" applyFont="1" applyFill="1" applyBorder="1" applyAlignment="1" applyProtection="1">
      <alignment horizontal="center" vertical="center"/>
    </xf>
    <xf numFmtId="4" fontId="7" fillId="4" borderId="17" xfId="0" applyNumberFormat="1" applyFont="1" applyFill="1" applyBorder="1" applyAlignment="1" applyProtection="1">
      <alignment horizontal="center" vertical="center"/>
    </xf>
    <xf numFmtId="4" fontId="0" fillId="0" borderId="14" xfId="0" applyNumberFormat="1" applyFill="1" applyBorder="1" applyAlignment="1" applyProtection="1">
      <alignment horizontal="right" vertical="center" indent="1"/>
      <protection locked="0"/>
    </xf>
    <xf numFmtId="170" fontId="0" fillId="4" borderId="3" xfId="0" applyNumberFormat="1" applyFill="1" applyBorder="1" applyAlignment="1" applyProtection="1">
      <alignment horizontal="right" vertical="center" indent="1"/>
    </xf>
    <xf numFmtId="171" fontId="6" fillId="4" borderId="1" xfId="1" applyNumberFormat="1" applyFont="1" applyFill="1" applyBorder="1" applyAlignment="1" applyProtection="1">
      <alignment horizontal="right" vertical="center"/>
    </xf>
    <xf numFmtId="4" fontId="0" fillId="4" borderId="38" xfId="0" applyNumberFormat="1" applyFont="1" applyFill="1" applyBorder="1" applyAlignment="1" applyProtection="1">
      <alignment horizontal="center" vertical="center"/>
    </xf>
    <xf numFmtId="0" fontId="15" fillId="5" borderId="14" xfId="0" applyFont="1" applyFill="1" applyBorder="1" applyAlignment="1" applyProtection="1">
      <alignment horizontal="center" vertical="center"/>
    </xf>
    <xf numFmtId="14" fontId="15" fillId="5" borderId="14" xfId="2" applyNumberFormat="1" applyFont="1" applyFill="1" applyBorder="1" applyAlignment="1" applyProtection="1">
      <alignment horizontal="left" vertical="center" indent="1"/>
      <protection locked="0"/>
    </xf>
    <xf numFmtId="0" fontId="15" fillId="5" borderId="14" xfId="0" applyFont="1" applyFill="1" applyBorder="1" applyAlignment="1" applyProtection="1">
      <alignment horizontal="left" vertical="center"/>
    </xf>
    <xf numFmtId="0" fontId="14" fillId="4" borderId="14" xfId="0" applyFont="1" applyFill="1" applyBorder="1" applyAlignment="1" applyProtection="1">
      <alignment horizontal="center" vertical="center" wrapText="1"/>
    </xf>
    <xf numFmtId="0" fontId="0" fillId="2" borderId="0" xfId="0" applyFont="1" applyFill="1"/>
    <xf numFmtId="49" fontId="13" fillId="4" borderId="1" xfId="2" applyNumberFormat="1" applyFont="1" applyFill="1" applyBorder="1" applyAlignment="1" applyProtection="1">
      <alignment horizontal="right" vertical="center"/>
    </xf>
    <xf numFmtId="49" fontId="13" fillId="4" borderId="11" xfId="2" applyNumberFormat="1" applyFont="1" applyFill="1" applyBorder="1" applyAlignment="1" applyProtection="1">
      <alignment horizontal="right" vertical="center"/>
    </xf>
    <xf numFmtId="49" fontId="13" fillId="4" borderId="1" xfId="2" applyNumberFormat="1" applyFont="1" applyFill="1" applyBorder="1" applyAlignment="1" applyProtection="1">
      <alignment horizontal="left" vertical="center"/>
    </xf>
    <xf numFmtId="49" fontId="13" fillId="4" borderId="11" xfId="2" applyNumberFormat="1" applyFont="1" applyFill="1" applyBorder="1" applyAlignment="1" applyProtection="1">
      <alignment horizontal="left" vertical="center"/>
    </xf>
    <xf numFmtId="0" fontId="7" fillId="4" borderId="39"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29" xfId="0" applyFont="1" applyFill="1" applyBorder="1" applyAlignment="1" applyProtection="1">
      <alignment horizontal="center" vertical="center"/>
    </xf>
    <xf numFmtId="49" fontId="6" fillId="2" borderId="2" xfId="1" applyNumberFormat="1" applyFont="1" applyFill="1" applyBorder="1" applyAlignment="1" applyProtection="1">
      <alignment horizontal="left" vertical="center" indent="1"/>
      <protection locked="0"/>
    </xf>
    <xf numFmtId="49" fontId="6" fillId="2" borderId="20" xfId="1" applyNumberFormat="1" applyFont="1" applyFill="1" applyBorder="1" applyAlignment="1" applyProtection="1">
      <alignment horizontal="left" vertical="center" indent="1"/>
      <protection locked="0"/>
    </xf>
    <xf numFmtId="49" fontId="6" fillId="2" borderId="37" xfId="1" applyNumberFormat="1" applyFont="1" applyFill="1" applyBorder="1" applyAlignment="1" applyProtection="1">
      <alignment horizontal="left" vertical="center" indent="1"/>
      <protection locked="0"/>
    </xf>
    <xf numFmtId="0" fontId="7" fillId="4" borderId="6" xfId="0" applyFont="1" applyFill="1" applyBorder="1" applyAlignment="1" applyProtection="1">
      <alignment horizontal="center" vertical="center" textRotation="90" wrapText="1"/>
    </xf>
    <xf numFmtId="0" fontId="7" fillId="4" borderId="40" xfId="0" applyFont="1" applyFill="1" applyBorder="1" applyAlignment="1" applyProtection="1">
      <alignment horizontal="center" vertical="center" textRotation="90" wrapText="1"/>
    </xf>
    <xf numFmtId="0" fontId="7" fillId="4" borderId="41" xfId="0" applyFont="1" applyFill="1" applyBorder="1" applyAlignment="1" applyProtection="1">
      <alignment horizontal="center" vertical="center" textRotation="90" wrapText="1"/>
    </xf>
    <xf numFmtId="0" fontId="0" fillId="0" borderId="1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49" fontId="6" fillId="2" borderId="1" xfId="1" applyNumberFormat="1" applyFont="1" applyFill="1" applyBorder="1" applyAlignment="1" applyProtection="1">
      <alignment horizontal="left" vertical="center" indent="1"/>
      <protection locked="0"/>
    </xf>
    <xf numFmtId="49" fontId="6" fillId="2" borderId="19" xfId="1" applyNumberFormat="1" applyFont="1" applyFill="1" applyBorder="1" applyAlignment="1" applyProtection="1">
      <alignment horizontal="left" vertical="center" indent="1"/>
      <protection locked="0"/>
    </xf>
    <xf numFmtId="49" fontId="6" fillId="2" borderId="36" xfId="1" applyNumberFormat="1" applyFont="1" applyFill="1" applyBorder="1" applyAlignment="1" applyProtection="1">
      <alignment horizontal="left" vertical="center" indent="1"/>
      <protection locked="0"/>
    </xf>
    <xf numFmtId="0" fontId="0" fillId="0" borderId="20"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7" fillId="4" borderId="6" xfId="0" applyFont="1" applyFill="1" applyBorder="1" applyAlignment="1" applyProtection="1">
      <alignment horizontal="center" vertical="center" textRotation="90"/>
    </xf>
    <xf numFmtId="0" fontId="7" fillId="4" borderId="40" xfId="0" applyFont="1" applyFill="1" applyBorder="1" applyAlignment="1" applyProtection="1">
      <alignment horizontal="center" vertical="center" textRotation="90"/>
    </xf>
    <xf numFmtId="0" fontId="7" fillId="4" borderId="41" xfId="0" applyFont="1" applyFill="1" applyBorder="1" applyAlignment="1" applyProtection="1">
      <alignment horizontal="center" vertical="center" textRotation="90"/>
    </xf>
    <xf numFmtId="0" fontId="16" fillId="4" borderId="42"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4" borderId="43" xfId="0" applyFont="1" applyFill="1" applyBorder="1" applyAlignment="1" applyProtection="1">
      <alignment horizontal="center" vertical="center"/>
    </xf>
    <xf numFmtId="0" fontId="7" fillId="4" borderId="44"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47"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21" xfId="0" applyFont="1" applyFill="1" applyBorder="1" applyAlignment="1" applyProtection="1">
      <alignment horizontal="center" vertical="center"/>
    </xf>
    <xf numFmtId="49" fontId="6" fillId="2" borderId="1"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172" fontId="6" fillId="2" borderId="1" xfId="1" applyNumberFormat="1" applyFont="1" applyFill="1" applyBorder="1" applyAlignment="1" applyProtection="1">
      <alignment horizontal="center" vertical="center"/>
      <protection locked="0"/>
    </xf>
    <xf numFmtId="172" fontId="6" fillId="2" borderId="11" xfId="1" applyNumberFormat="1" applyFont="1" applyFill="1" applyBorder="1" applyAlignment="1" applyProtection="1">
      <alignment horizontal="center" vertical="center"/>
      <protection locked="0"/>
    </xf>
    <xf numFmtId="49" fontId="6" fillId="4" borderId="1" xfId="1" applyNumberFormat="1" applyFont="1" applyFill="1" applyBorder="1" applyAlignment="1" applyProtection="1">
      <alignment horizontal="center" vertical="center"/>
    </xf>
    <xf numFmtId="49" fontId="6" fillId="4" borderId="11" xfId="1" applyNumberFormat="1" applyFont="1" applyFill="1" applyBorder="1" applyAlignment="1" applyProtection="1">
      <alignment horizontal="center" vertical="center"/>
    </xf>
    <xf numFmtId="172" fontId="6" fillId="4" borderId="1" xfId="1" applyNumberFormat="1" applyFont="1" applyFill="1" applyBorder="1" applyAlignment="1" applyProtection="1">
      <alignment horizontal="center" vertical="center"/>
    </xf>
    <xf numFmtId="172" fontId="6" fillId="4" borderId="11" xfId="1" applyNumberFormat="1"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7" fillId="4" borderId="24" xfId="0" applyFont="1" applyFill="1" applyBorder="1" applyAlignment="1" applyProtection="1">
      <alignment horizontal="center" vertical="center"/>
    </xf>
    <xf numFmtId="0" fontId="7" fillId="4" borderId="1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7" fillId="4" borderId="48" xfId="0" applyFont="1" applyFill="1" applyBorder="1" applyAlignment="1" applyProtection="1">
      <alignment horizontal="center" vertical="center" wrapText="1"/>
    </xf>
    <xf numFmtId="0" fontId="7" fillId="4" borderId="49"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7" fillId="4" borderId="36"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textRotation="90" wrapText="1"/>
    </xf>
    <xf numFmtId="169" fontId="6" fillId="4" borderId="1" xfId="1" applyNumberFormat="1" applyFont="1" applyFill="1" applyBorder="1" applyAlignment="1" applyProtection="1">
      <alignment horizontal="center" vertical="center"/>
    </xf>
    <xf numFmtId="169" fontId="6" fillId="4" borderId="11" xfId="1" applyNumberFormat="1" applyFont="1" applyFill="1" applyBorder="1" applyAlignment="1" applyProtection="1">
      <alignment horizontal="center" vertical="center"/>
    </xf>
    <xf numFmtId="169" fontId="6" fillId="0" borderId="1" xfId="1" applyNumberFormat="1" applyFont="1" applyBorder="1" applyAlignment="1" applyProtection="1">
      <alignment horizontal="right"/>
      <protection locked="0"/>
    </xf>
    <xf numFmtId="0" fontId="16" fillId="4" borderId="27"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16" fillId="4" borderId="43" xfId="0" applyFont="1" applyFill="1" applyBorder="1" applyAlignment="1" applyProtection="1">
      <alignment horizontal="center" vertical="center"/>
    </xf>
    <xf numFmtId="0" fontId="17" fillId="4" borderId="5" xfId="0" applyFont="1" applyFill="1" applyBorder="1" applyAlignment="1" applyProtection="1">
      <alignment horizontal="center" vertical="center" wrapText="1"/>
    </xf>
    <xf numFmtId="0" fontId="17" fillId="4" borderId="8"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29"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49" fontId="15" fillId="5" borderId="14" xfId="2" applyNumberFormat="1" applyFont="1" applyFill="1" applyBorder="1" applyAlignment="1" applyProtection="1">
      <alignment horizontal="left" vertical="center" indent="1"/>
      <protection locked="0"/>
    </xf>
    <xf numFmtId="49" fontId="15" fillId="2" borderId="0" xfId="0" applyNumberFormat="1" applyFont="1" applyFill="1" applyBorder="1" applyAlignment="1" applyProtection="1">
      <alignment vertical="center" wrapText="1"/>
    </xf>
    <xf numFmtId="0" fontId="7" fillId="4" borderId="50" xfId="0" applyFont="1" applyFill="1" applyBorder="1" applyAlignment="1" applyProtection="1">
      <alignment horizontal="center" vertical="center"/>
    </xf>
    <xf numFmtId="0" fontId="15" fillId="5" borderId="14" xfId="2" applyNumberFormat="1" applyFont="1" applyFill="1" applyBorder="1" applyAlignment="1" applyProtection="1">
      <alignment horizontal="left" vertical="center" indent="1"/>
      <protection locked="0"/>
    </xf>
    <xf numFmtId="173" fontId="18" fillId="4" borderId="1" xfId="2" applyNumberFormat="1" applyFont="1" applyFill="1" applyBorder="1" applyAlignment="1" applyProtection="1">
      <alignment horizontal="right" vertical="center"/>
    </xf>
    <xf numFmtId="173" fontId="18" fillId="4" borderId="11" xfId="2" applyNumberFormat="1" applyFont="1" applyFill="1" applyBorder="1" applyAlignment="1" applyProtection="1">
      <alignment horizontal="right" vertical="center"/>
    </xf>
    <xf numFmtId="49" fontId="13" fillId="4" borderId="14" xfId="2" applyNumberFormat="1" applyFont="1" applyFill="1" applyBorder="1" applyAlignment="1" applyProtection="1">
      <alignment horizontal="center" vertical="center"/>
    </xf>
    <xf numFmtId="14" fontId="15" fillId="5" borderId="14" xfId="2" applyNumberFormat="1" applyFont="1" applyFill="1" applyBorder="1" applyAlignment="1" applyProtection="1">
      <alignment horizontal="center" vertical="center"/>
      <protection locked="0"/>
    </xf>
    <xf numFmtId="14" fontId="15" fillId="5" borderId="14" xfId="2" applyNumberFormat="1" applyFont="1" applyFill="1" applyBorder="1" applyAlignment="1" applyProtection="1">
      <alignment horizontal="center" vertical="center" wrapText="1"/>
      <protection locked="0"/>
    </xf>
    <xf numFmtId="49" fontId="14" fillId="4" borderId="1" xfId="2" applyNumberFormat="1" applyFont="1" applyFill="1" applyBorder="1" applyAlignment="1" applyProtection="1">
      <alignment horizontal="center" vertical="center"/>
    </xf>
    <xf numFmtId="49" fontId="14" fillId="4" borderId="11" xfId="2" applyNumberFormat="1" applyFont="1" applyFill="1" applyBorder="1" applyAlignment="1" applyProtection="1">
      <alignment horizontal="center" vertical="center"/>
    </xf>
    <xf numFmtId="173" fontId="15" fillId="5" borderId="1" xfId="2" applyNumberFormat="1" applyFont="1" applyFill="1" applyBorder="1" applyAlignment="1" applyProtection="1">
      <alignment horizontal="center" vertical="center"/>
      <protection locked="0"/>
    </xf>
    <xf numFmtId="173" fontId="15" fillId="5" borderId="11" xfId="2" applyNumberFormat="1" applyFont="1" applyFill="1" applyBorder="1" applyAlignment="1" applyProtection="1">
      <alignment horizontal="center" vertical="center"/>
      <protection locked="0"/>
    </xf>
    <xf numFmtId="49" fontId="14" fillId="4" borderId="14" xfId="2" applyNumberFormat="1" applyFont="1" applyFill="1" applyBorder="1" applyAlignment="1" applyProtection="1">
      <alignment horizontal="left" vertical="center" indent="1"/>
    </xf>
    <xf numFmtId="0" fontId="7" fillId="4" borderId="38"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xf>
    <xf numFmtId="0" fontId="7" fillId="4" borderId="38" xfId="0" applyFont="1" applyFill="1" applyBorder="1" applyAlignment="1" applyProtection="1">
      <alignment horizontal="center" vertical="center"/>
    </xf>
    <xf numFmtId="0" fontId="7" fillId="4" borderId="51" xfId="0" applyFont="1" applyFill="1" applyBorder="1" applyAlignment="1" applyProtection="1">
      <alignment horizontal="center" vertical="center"/>
    </xf>
    <xf numFmtId="49" fontId="6" fillId="2" borderId="2" xfId="1" applyNumberFormat="1" applyFont="1" applyFill="1" applyBorder="1" applyAlignment="1" applyProtection="1">
      <alignment horizontal="center" vertical="center"/>
      <protection locked="0"/>
    </xf>
    <xf numFmtId="49" fontId="6" fillId="2" borderId="34" xfId="1" applyNumberFormat="1" applyFont="1" applyFill="1" applyBorder="1" applyAlignment="1" applyProtection="1">
      <alignment horizontal="center" vertical="center"/>
      <protection locked="0"/>
    </xf>
    <xf numFmtId="172" fontId="6" fillId="2" borderId="2" xfId="1" applyNumberFormat="1" applyFont="1" applyFill="1" applyBorder="1" applyAlignment="1" applyProtection="1">
      <alignment horizontal="center" vertical="center"/>
      <protection locked="0"/>
    </xf>
    <xf numFmtId="172" fontId="6" fillId="2" borderId="34" xfId="1" applyNumberFormat="1" applyFont="1" applyFill="1" applyBorder="1" applyAlignment="1" applyProtection="1">
      <alignment horizontal="center" vertical="center"/>
      <protection locked="0"/>
    </xf>
    <xf numFmtId="0" fontId="16" fillId="4" borderId="36" xfId="0" applyFont="1" applyFill="1" applyBorder="1" applyAlignment="1" applyProtection="1">
      <alignment horizontal="center" vertical="center"/>
    </xf>
  </cellXfs>
  <cellStyles count="3">
    <cellStyle name="Komma" xfId="1" builtinId="3"/>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619125</xdr:colOff>
      <xdr:row>0</xdr:row>
      <xdr:rowOff>0</xdr:rowOff>
    </xdr:from>
    <xdr:to>
      <xdr:col>20</xdr:col>
      <xdr:colOff>750226</xdr:colOff>
      <xdr:row>3</xdr:row>
      <xdr:rowOff>178594</xdr:rowOff>
    </xdr:to>
    <xdr:pic>
      <xdr:nvPicPr>
        <xdr:cNvPr id="3" name="Grafik 2"/>
        <xdr:cNvPicPr>
          <a:picLocks noChangeAspect="1"/>
        </xdr:cNvPicPr>
      </xdr:nvPicPr>
      <xdr:blipFill>
        <a:blip xmlns:r="http://schemas.openxmlformats.org/officeDocument/2006/relationships" r:embed="rId1"/>
        <a:stretch>
          <a:fillRect/>
        </a:stretch>
      </xdr:blipFill>
      <xdr:spPr>
        <a:xfrm>
          <a:off x="18740438" y="0"/>
          <a:ext cx="1655101" cy="132159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29"/>
  <sheetViews>
    <sheetView topLeftCell="A2" zoomScale="110" zoomScaleNormal="110" workbookViewId="0">
      <selection activeCell="B7" sqref="B7"/>
    </sheetView>
  </sheetViews>
  <sheetFormatPr baseColWidth="10" defaultColWidth="11.42578125" defaultRowHeight="15" x14ac:dyDescent="0.25"/>
  <cols>
    <col min="1" max="1" width="8" style="147" bestFit="1" customWidth="1"/>
    <col min="2" max="2" width="147.5703125" style="147" customWidth="1"/>
    <col min="3" max="16384" width="11.42578125" style="147"/>
  </cols>
  <sheetData>
    <row r="1" spans="1:5" s="54" customFormat="1" ht="30" customHeight="1" x14ac:dyDescent="0.25">
      <c r="A1" s="55"/>
      <c r="B1" s="53" t="s">
        <v>112</v>
      </c>
    </row>
    <row r="2" spans="1:5" s="54" customFormat="1" ht="18.75" x14ac:dyDescent="0.25">
      <c r="A2" s="55"/>
      <c r="B2" s="78"/>
    </row>
    <row r="3" spans="1:5" s="54" customFormat="1" ht="18.75" x14ac:dyDescent="0.25">
      <c r="A3" s="55" t="s">
        <v>28</v>
      </c>
      <c r="B3" s="57"/>
    </row>
    <row r="4" spans="1:5" s="51" customFormat="1" ht="75" x14ac:dyDescent="0.25">
      <c r="A4" s="56">
        <v>1</v>
      </c>
      <c r="B4" s="50" t="s">
        <v>108</v>
      </c>
      <c r="E4" s="50"/>
    </row>
    <row r="5" spans="1:5" s="51" customFormat="1" ht="75" x14ac:dyDescent="0.25">
      <c r="A5" s="56">
        <v>2</v>
      </c>
      <c r="B5" s="50" t="s">
        <v>133</v>
      </c>
    </row>
    <row r="6" spans="1:5" s="51" customFormat="1" ht="56.25" x14ac:dyDescent="0.25">
      <c r="A6" s="56">
        <v>3</v>
      </c>
      <c r="B6" s="50" t="s">
        <v>114</v>
      </c>
    </row>
    <row r="7" spans="1:5" s="51" customFormat="1" ht="45" customHeight="1" x14ac:dyDescent="0.25">
      <c r="A7" s="56">
        <v>4</v>
      </c>
      <c r="B7" s="50" t="s">
        <v>134</v>
      </c>
    </row>
    <row r="8" spans="1:5" s="51" customFormat="1" ht="30" customHeight="1" x14ac:dyDescent="0.25">
      <c r="A8" s="56">
        <v>5</v>
      </c>
      <c r="B8" s="52" t="s">
        <v>109</v>
      </c>
    </row>
    <row r="9" spans="1:5" s="51" customFormat="1" ht="37.5" x14ac:dyDescent="0.25">
      <c r="A9" s="56">
        <v>6</v>
      </c>
      <c r="B9" s="52" t="s">
        <v>113</v>
      </c>
    </row>
    <row r="10" spans="1:5" s="51" customFormat="1" ht="18.75" x14ac:dyDescent="0.25">
      <c r="A10" s="56">
        <v>7</v>
      </c>
      <c r="B10" s="52" t="s">
        <v>106</v>
      </c>
    </row>
    <row r="11" spans="1:5" s="51" customFormat="1" ht="60" customHeight="1" x14ac:dyDescent="0.25">
      <c r="A11" s="56">
        <v>8</v>
      </c>
      <c r="B11" s="50" t="s">
        <v>110</v>
      </c>
    </row>
    <row r="12" spans="1:5" s="51" customFormat="1" ht="45" customHeight="1" x14ac:dyDescent="0.25">
      <c r="A12" s="56">
        <v>9</v>
      </c>
      <c r="B12" s="50" t="s">
        <v>107</v>
      </c>
    </row>
    <row r="13" spans="1:5" s="51" customFormat="1" ht="45" customHeight="1" x14ac:dyDescent="0.25">
      <c r="A13" s="56">
        <v>10</v>
      </c>
      <c r="B13" s="50" t="s">
        <v>90</v>
      </c>
    </row>
    <row r="14" spans="1:5" s="51" customFormat="1" ht="56.25" x14ac:dyDescent="0.25">
      <c r="A14" s="56">
        <v>11</v>
      </c>
      <c r="B14" s="50" t="s">
        <v>96</v>
      </c>
    </row>
    <row r="15" spans="1:5" s="51" customFormat="1" ht="93.75" x14ac:dyDescent="0.25">
      <c r="A15" s="56">
        <v>12</v>
      </c>
      <c r="B15" s="50" t="s">
        <v>122</v>
      </c>
    </row>
    <row r="16" spans="1:5" s="51" customFormat="1" ht="45" customHeight="1" x14ac:dyDescent="0.25">
      <c r="A16" s="56"/>
      <c r="B16" s="50"/>
    </row>
    <row r="17" ht="22.5" customHeight="1" x14ac:dyDescent="0.25"/>
    <row r="18" ht="22.5" customHeight="1" x14ac:dyDescent="0.25"/>
    <row r="19" ht="22.5" customHeight="1" x14ac:dyDescent="0.25"/>
    <row r="20" ht="22.5" customHeight="1" x14ac:dyDescent="0.25"/>
    <row r="21" ht="22.5" customHeight="1" x14ac:dyDescent="0.25"/>
    <row r="22" ht="22.5" customHeight="1" x14ac:dyDescent="0.25"/>
    <row r="23" ht="22.5" customHeight="1" x14ac:dyDescent="0.25"/>
    <row r="24" ht="22.5" customHeight="1" x14ac:dyDescent="0.25"/>
    <row r="25" ht="22.5" customHeight="1" x14ac:dyDescent="0.25"/>
    <row r="26" ht="22.5" customHeight="1" x14ac:dyDescent="0.25"/>
    <row r="27" ht="22.5" customHeight="1" x14ac:dyDescent="0.25"/>
    <row r="28" ht="22.5" customHeight="1" x14ac:dyDescent="0.25"/>
    <row r="29" ht="22.5" customHeight="1" x14ac:dyDescent="0.25"/>
  </sheetData>
  <sheetProtection sheet="1" objects="1" scenarios="1"/>
  <pageMargins left="0.70866141732283472" right="0.70866141732283472" top="0.78740157480314965" bottom="0.78740157480314965" header="0.31496062992125984" footer="0.31496062992125984"/>
  <pageSetup paperSize="9" scale="78" orientation="landscape" r:id="rId1"/>
  <headerFooter>
    <oddHeader>&amp;A</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tabSelected="1" zoomScale="60" zoomScaleNormal="60" zoomScaleSheetLayoutView="80" workbookViewId="0">
      <selection activeCell="D20" sqref="D20"/>
    </sheetView>
  </sheetViews>
  <sheetFormatPr baseColWidth="10" defaultColWidth="11.42578125" defaultRowHeight="15" x14ac:dyDescent="0.25"/>
  <cols>
    <col min="1" max="1" width="9.28515625" style="8" customWidth="1"/>
    <col min="2" max="2" width="36.7109375" style="8" bestFit="1" customWidth="1"/>
    <col min="3" max="3" width="15.7109375" style="8" customWidth="1"/>
    <col min="4" max="4" width="6.28515625" style="8" bestFit="1" customWidth="1"/>
    <col min="5" max="5" width="10.140625" style="9" customWidth="1"/>
    <col min="6" max="6" width="13.7109375" style="8" customWidth="1"/>
    <col min="7" max="7" width="2" style="8" bestFit="1" customWidth="1"/>
    <col min="8" max="11" width="10.7109375" style="8" customWidth="1"/>
    <col min="12" max="12" width="45.7109375" style="8" customWidth="1"/>
    <col min="13" max="16" width="16.7109375" style="8" customWidth="1"/>
    <col min="17" max="17" width="13.7109375" style="8" bestFit="1" customWidth="1"/>
    <col min="18" max="18" width="8.42578125" style="8" customWidth="1"/>
    <col min="19" max="19" width="13.7109375" style="8" customWidth="1"/>
    <col min="20" max="20" width="9.140625" style="8" customWidth="1"/>
    <col min="21" max="21" width="14" style="8" customWidth="1"/>
    <col min="22" max="16384" width="11.42578125" style="8"/>
  </cols>
  <sheetData>
    <row r="1" spans="1:21" ht="30" customHeight="1" x14ac:dyDescent="0.25">
      <c r="A1" s="150" t="s">
        <v>129</v>
      </c>
      <c r="B1" s="151"/>
      <c r="C1" s="76" t="s">
        <v>89</v>
      </c>
      <c r="D1" s="113" t="s">
        <v>1</v>
      </c>
      <c r="E1" s="113"/>
      <c r="F1" s="232" t="s">
        <v>102</v>
      </c>
      <c r="G1" s="232"/>
      <c r="H1" s="113" t="s">
        <v>0</v>
      </c>
      <c r="I1" s="77" t="s">
        <v>24</v>
      </c>
      <c r="J1" s="228" t="s">
        <v>119</v>
      </c>
      <c r="K1" s="229"/>
      <c r="L1" s="146" t="s">
        <v>131</v>
      </c>
      <c r="M1" s="220"/>
      <c r="N1" s="220"/>
      <c r="O1" s="220"/>
      <c r="P1" s="220"/>
      <c r="Q1" s="220"/>
      <c r="R1" s="220"/>
      <c r="S1" s="220"/>
      <c r="T1" s="220"/>
      <c r="U1" s="220"/>
    </row>
    <row r="2" spans="1:21" s="11" customFormat="1" ht="30" customHeight="1" x14ac:dyDescent="0.25">
      <c r="A2" s="219" t="s">
        <v>97</v>
      </c>
      <c r="B2" s="219"/>
      <c r="C2" s="115">
        <v>30142</v>
      </c>
      <c r="D2" s="219" t="s">
        <v>98</v>
      </c>
      <c r="E2" s="219"/>
      <c r="F2" s="222">
        <v>3014201</v>
      </c>
      <c r="G2" s="222"/>
      <c r="H2" s="116" t="s">
        <v>99</v>
      </c>
      <c r="I2" s="117">
        <v>57654.82</v>
      </c>
      <c r="J2" s="230" t="s">
        <v>120</v>
      </c>
      <c r="K2" s="231"/>
      <c r="L2" s="145" t="s">
        <v>130</v>
      </c>
      <c r="M2" s="220"/>
      <c r="N2" s="220"/>
      <c r="O2" s="220"/>
      <c r="P2" s="220"/>
      <c r="Q2" s="220"/>
      <c r="R2" s="220"/>
      <c r="S2" s="220"/>
      <c r="T2" s="220"/>
      <c r="U2" s="220"/>
    </row>
    <row r="3" spans="1:21" s="11" customFormat="1" ht="30" customHeight="1" x14ac:dyDescent="0.25">
      <c r="A3" s="148" t="s">
        <v>127</v>
      </c>
      <c r="B3" s="149"/>
      <c r="C3" s="114" t="s">
        <v>104</v>
      </c>
      <c r="D3" s="225" t="s">
        <v>103</v>
      </c>
      <c r="E3" s="225"/>
      <c r="F3" s="225" t="s">
        <v>105</v>
      </c>
      <c r="G3" s="225"/>
      <c r="H3" s="225" t="s">
        <v>100</v>
      </c>
      <c r="I3" s="225"/>
      <c r="J3" s="223" t="s">
        <v>123</v>
      </c>
      <c r="K3" s="224"/>
      <c r="L3" s="143" t="s">
        <v>125</v>
      </c>
      <c r="M3" s="220"/>
      <c r="N3" s="220"/>
      <c r="O3" s="220"/>
      <c r="P3" s="220"/>
      <c r="Q3" s="220"/>
      <c r="R3" s="220"/>
      <c r="S3" s="220"/>
      <c r="T3" s="220"/>
      <c r="U3" s="220"/>
    </row>
    <row r="4" spans="1:21" s="75" customFormat="1" ht="30" customHeight="1" x14ac:dyDescent="0.25">
      <c r="A4" s="148" t="s">
        <v>128</v>
      </c>
      <c r="B4" s="149"/>
      <c r="C4" s="144"/>
      <c r="D4" s="226"/>
      <c r="E4" s="226"/>
      <c r="F4" s="227"/>
      <c r="G4" s="227"/>
      <c r="H4" s="226"/>
      <c r="I4" s="226"/>
      <c r="J4" s="223" t="s">
        <v>124</v>
      </c>
      <c r="K4" s="224"/>
      <c r="L4" s="143" t="s">
        <v>126</v>
      </c>
      <c r="M4" s="220"/>
      <c r="N4" s="220"/>
      <c r="O4" s="220"/>
      <c r="P4" s="220"/>
      <c r="Q4" s="220"/>
      <c r="R4" s="220"/>
      <c r="S4" s="220"/>
      <c r="T4" s="220"/>
      <c r="U4" s="220"/>
    </row>
    <row r="5" spans="1:21" s="11" customFormat="1" ht="15.75" thickBot="1" x14ac:dyDescent="0.3">
      <c r="A5" s="12"/>
      <c r="B5" s="10"/>
      <c r="C5" s="10"/>
      <c r="D5" s="10"/>
      <c r="E5" s="10"/>
      <c r="F5" s="10"/>
      <c r="G5" s="10"/>
      <c r="H5" s="10"/>
      <c r="I5" s="10"/>
      <c r="J5" s="10"/>
      <c r="K5" s="12"/>
      <c r="L5" s="12"/>
      <c r="M5" s="12"/>
      <c r="N5" s="12"/>
      <c r="O5" s="12"/>
      <c r="P5" s="12"/>
      <c r="Q5" s="12"/>
      <c r="R5" s="12"/>
      <c r="S5" s="12"/>
      <c r="T5" s="12"/>
      <c r="U5" s="12"/>
    </row>
    <row r="6" spans="1:21" s="11" customFormat="1" ht="27.95" customHeight="1" x14ac:dyDescent="0.25">
      <c r="A6" s="79" t="s">
        <v>25</v>
      </c>
      <c r="B6" s="80"/>
      <c r="C6" s="80"/>
      <c r="D6" s="80"/>
      <c r="E6" s="80"/>
      <c r="F6" s="80"/>
      <c r="G6" s="80"/>
      <c r="H6" s="80"/>
      <c r="I6" s="80"/>
      <c r="J6" s="80"/>
      <c r="K6" s="80"/>
      <c r="L6" s="80"/>
      <c r="M6" s="173" t="s">
        <v>16</v>
      </c>
      <c r="N6" s="174"/>
      <c r="O6" s="174"/>
      <c r="P6" s="175"/>
      <c r="Q6" s="173" t="s">
        <v>111</v>
      </c>
      <c r="R6" s="174"/>
      <c r="S6" s="221"/>
      <c r="T6" s="199" t="s">
        <v>117</v>
      </c>
      <c r="U6" s="176" t="s">
        <v>118</v>
      </c>
    </row>
    <row r="7" spans="1:21" s="13" customFormat="1" ht="30" customHeight="1" x14ac:dyDescent="0.25">
      <c r="A7" s="185" t="s">
        <v>28</v>
      </c>
      <c r="B7" s="181" t="s">
        <v>6</v>
      </c>
      <c r="C7" s="183" t="s">
        <v>18</v>
      </c>
      <c r="D7" s="180"/>
      <c r="E7" s="197" t="s">
        <v>101</v>
      </c>
      <c r="F7" s="210" t="s">
        <v>95</v>
      </c>
      <c r="G7" s="211"/>
      <c r="H7" s="214" t="s">
        <v>36</v>
      </c>
      <c r="I7" s="215"/>
      <c r="J7" s="214" t="s">
        <v>5</v>
      </c>
      <c r="K7" s="215"/>
      <c r="L7" s="218" t="s">
        <v>132</v>
      </c>
      <c r="M7" s="185" t="s">
        <v>56</v>
      </c>
      <c r="N7" s="181" t="s">
        <v>57</v>
      </c>
      <c r="O7" s="201" t="s">
        <v>94</v>
      </c>
      <c r="P7" s="202"/>
      <c r="Q7" s="185" t="s">
        <v>76</v>
      </c>
      <c r="R7" s="197" t="s">
        <v>116</v>
      </c>
      <c r="S7" s="181" t="s">
        <v>75</v>
      </c>
      <c r="T7" s="200"/>
      <c r="U7" s="177"/>
    </row>
    <row r="8" spans="1:21" s="13" customFormat="1" ht="75" x14ac:dyDescent="0.25">
      <c r="A8" s="186"/>
      <c r="B8" s="182"/>
      <c r="C8" s="184"/>
      <c r="D8" s="154"/>
      <c r="E8" s="182"/>
      <c r="F8" s="212"/>
      <c r="G8" s="213"/>
      <c r="H8" s="216"/>
      <c r="I8" s="217"/>
      <c r="J8" s="216"/>
      <c r="K8" s="217"/>
      <c r="L8" s="178"/>
      <c r="M8" s="186"/>
      <c r="N8" s="182"/>
      <c r="O8" s="81" t="s">
        <v>93</v>
      </c>
      <c r="P8" s="82" t="s">
        <v>92</v>
      </c>
      <c r="Q8" s="186"/>
      <c r="R8" s="198"/>
      <c r="S8" s="182"/>
      <c r="T8" s="182"/>
      <c r="U8" s="178"/>
    </row>
    <row r="9" spans="1:21" s="14" customFormat="1" ht="27.95" customHeight="1" x14ac:dyDescent="0.25">
      <c r="A9" s="83">
        <v>1</v>
      </c>
      <c r="B9" s="84" t="s">
        <v>15</v>
      </c>
      <c r="C9" s="1"/>
      <c r="D9" s="85" t="s">
        <v>20</v>
      </c>
      <c r="E9" s="86" t="s">
        <v>12</v>
      </c>
      <c r="F9" s="1"/>
      <c r="G9" s="85" t="s">
        <v>22</v>
      </c>
      <c r="H9" s="1"/>
      <c r="I9" s="85" t="s">
        <v>21</v>
      </c>
      <c r="J9" s="1"/>
      <c r="K9" s="85" t="s">
        <v>21</v>
      </c>
      <c r="L9" s="30"/>
      <c r="M9" s="3"/>
      <c r="N9" s="58"/>
      <c r="O9" s="66"/>
      <c r="P9" s="67"/>
      <c r="Q9" s="27"/>
      <c r="R9" s="123"/>
      <c r="S9" s="131">
        <f>Q9*R9</f>
        <v>0</v>
      </c>
      <c r="T9" s="125"/>
      <c r="U9" s="135">
        <f>(Q9*T9)/1000000</f>
        <v>0</v>
      </c>
    </row>
    <row r="10" spans="1:21" s="14" customFormat="1" ht="27.95" customHeight="1" x14ac:dyDescent="0.25">
      <c r="A10" s="83">
        <v>2</v>
      </c>
      <c r="B10" s="84" t="s">
        <v>14</v>
      </c>
      <c r="C10" s="102"/>
      <c r="D10" s="85" t="s">
        <v>20</v>
      </c>
      <c r="E10" s="86" t="s">
        <v>8</v>
      </c>
      <c r="F10" s="206"/>
      <c r="G10" s="15"/>
      <c r="H10" s="1"/>
      <c r="I10" s="85" t="s">
        <v>21</v>
      </c>
      <c r="J10" s="1"/>
      <c r="K10" s="85" t="s">
        <v>21</v>
      </c>
      <c r="L10" s="29"/>
      <c r="M10" s="3"/>
      <c r="N10" s="58"/>
      <c r="O10" s="66"/>
      <c r="P10" s="67"/>
      <c r="Q10" s="27"/>
      <c r="R10" s="123"/>
      <c r="S10" s="86" t="s">
        <v>12</v>
      </c>
      <c r="T10" s="125"/>
      <c r="U10" s="136" t="s">
        <v>12</v>
      </c>
    </row>
    <row r="11" spans="1:21" s="14" customFormat="1" ht="27.95" customHeight="1" x14ac:dyDescent="0.25">
      <c r="A11" s="83"/>
      <c r="B11" s="84" t="s">
        <v>14</v>
      </c>
      <c r="C11" s="1"/>
      <c r="D11" s="85" t="s">
        <v>20</v>
      </c>
      <c r="E11" s="86" t="s">
        <v>9</v>
      </c>
      <c r="F11" s="206"/>
      <c r="G11" s="16"/>
      <c r="H11" s="1"/>
      <c r="I11" s="85" t="s">
        <v>21</v>
      </c>
      <c r="J11" s="1"/>
      <c r="K11" s="85" t="s">
        <v>21</v>
      </c>
      <c r="L11" s="29"/>
      <c r="M11" s="3"/>
      <c r="N11" s="58"/>
      <c r="O11" s="66"/>
      <c r="P11" s="67"/>
      <c r="Q11" s="27"/>
      <c r="R11" s="123"/>
      <c r="S11" s="86" t="s">
        <v>12</v>
      </c>
      <c r="T11" s="125"/>
      <c r="U11" s="136" t="s">
        <v>12</v>
      </c>
    </row>
    <row r="12" spans="1:21" s="14" customFormat="1" ht="27.95" customHeight="1" x14ac:dyDescent="0.25">
      <c r="A12" s="83"/>
      <c r="B12" s="84" t="s">
        <v>14</v>
      </c>
      <c r="C12" s="1"/>
      <c r="D12" s="85" t="s">
        <v>20</v>
      </c>
      <c r="E12" s="86" t="s">
        <v>10</v>
      </c>
      <c r="F12" s="206"/>
      <c r="G12" s="16"/>
      <c r="H12" s="1"/>
      <c r="I12" s="85" t="s">
        <v>21</v>
      </c>
      <c r="J12" s="1"/>
      <c r="K12" s="85" t="s">
        <v>21</v>
      </c>
      <c r="L12" s="29"/>
      <c r="M12" s="3"/>
      <c r="N12" s="58"/>
      <c r="O12" s="66"/>
      <c r="P12" s="67"/>
      <c r="Q12" s="27"/>
      <c r="R12" s="123"/>
      <c r="S12" s="86" t="s">
        <v>12</v>
      </c>
      <c r="T12" s="125"/>
      <c r="U12" s="136" t="s">
        <v>12</v>
      </c>
    </row>
    <row r="13" spans="1:21" s="14" customFormat="1" ht="27.95" customHeight="1" x14ac:dyDescent="0.25">
      <c r="A13" s="83"/>
      <c r="B13" s="84" t="s">
        <v>14</v>
      </c>
      <c r="C13" s="1"/>
      <c r="D13" s="85" t="s">
        <v>20</v>
      </c>
      <c r="E13" s="86" t="s">
        <v>11</v>
      </c>
      <c r="F13" s="206"/>
      <c r="G13" s="87" t="s">
        <v>22</v>
      </c>
      <c r="H13" s="1"/>
      <c r="I13" s="85" t="s">
        <v>21</v>
      </c>
      <c r="J13" s="1"/>
      <c r="K13" s="85" t="s">
        <v>21</v>
      </c>
      <c r="L13" s="29"/>
      <c r="M13" s="3"/>
      <c r="N13" s="58"/>
      <c r="O13" s="66"/>
      <c r="P13" s="67"/>
      <c r="Q13" s="27"/>
      <c r="R13" s="123"/>
      <c r="S13" s="86" t="s">
        <v>12</v>
      </c>
      <c r="T13" s="125"/>
      <c r="U13" s="136" t="s">
        <v>12</v>
      </c>
    </row>
    <row r="14" spans="1:21" s="14" customFormat="1" ht="27.75" customHeight="1" x14ac:dyDescent="0.25">
      <c r="A14" s="83"/>
      <c r="B14" s="84" t="s">
        <v>91</v>
      </c>
      <c r="C14" s="122">
        <f>SUM(C10:C13)</f>
        <v>0</v>
      </c>
      <c r="D14" s="85" t="s">
        <v>20</v>
      </c>
      <c r="E14" s="86" t="s">
        <v>12</v>
      </c>
      <c r="F14" s="88">
        <f>F10</f>
        <v>0</v>
      </c>
      <c r="G14" s="87" t="s">
        <v>22</v>
      </c>
      <c r="H14" s="1"/>
      <c r="I14" s="85" t="s">
        <v>21</v>
      </c>
      <c r="J14" s="1"/>
      <c r="K14" s="85" t="s">
        <v>21</v>
      </c>
      <c r="L14" s="29"/>
      <c r="M14" s="3"/>
      <c r="N14" s="58"/>
      <c r="O14" s="66"/>
      <c r="P14" s="67"/>
      <c r="Q14" s="140">
        <f>SUM(Q10:Q13)</f>
        <v>0</v>
      </c>
      <c r="R14" s="123"/>
      <c r="S14" s="131">
        <f>Q14*R14</f>
        <v>0</v>
      </c>
      <c r="T14" s="125"/>
      <c r="U14" s="135">
        <f>(Q14*T14)/1000000</f>
        <v>0</v>
      </c>
    </row>
    <row r="15" spans="1:21" s="14" customFormat="1" ht="27.95" customHeight="1" x14ac:dyDescent="0.25">
      <c r="A15" s="83">
        <v>3</v>
      </c>
      <c r="B15" s="84" t="s">
        <v>13</v>
      </c>
      <c r="C15" s="1"/>
      <c r="D15" s="85" t="s">
        <v>20</v>
      </c>
      <c r="E15" s="86" t="s">
        <v>12</v>
      </c>
      <c r="F15" s="1"/>
      <c r="G15" s="85" t="s">
        <v>22</v>
      </c>
      <c r="H15" s="1"/>
      <c r="I15" s="85" t="s">
        <v>21</v>
      </c>
      <c r="J15" s="1"/>
      <c r="K15" s="85" t="s">
        <v>21</v>
      </c>
      <c r="L15" s="29"/>
      <c r="M15" s="3"/>
      <c r="N15" s="58"/>
      <c r="O15" s="66"/>
      <c r="P15" s="67"/>
      <c r="Q15" s="27"/>
      <c r="R15" s="123"/>
      <c r="S15" s="131">
        <f>Q15*R15</f>
        <v>0</v>
      </c>
      <c r="T15" s="125"/>
      <c r="U15" s="135">
        <f>(Q15*T15)/1000000</f>
        <v>0</v>
      </c>
    </row>
    <row r="16" spans="1:21" s="14" customFormat="1" ht="27.95" customHeight="1" x14ac:dyDescent="0.25">
      <c r="A16" s="83">
        <v>4</v>
      </c>
      <c r="B16" s="84" t="s">
        <v>3</v>
      </c>
      <c r="C16" s="1"/>
      <c r="D16" s="85" t="s">
        <v>20</v>
      </c>
      <c r="E16" s="86" t="s">
        <v>8</v>
      </c>
      <c r="F16" s="206"/>
      <c r="G16" s="15"/>
      <c r="H16" s="1"/>
      <c r="I16" s="85" t="s">
        <v>21</v>
      </c>
      <c r="J16" s="1"/>
      <c r="K16" s="85" t="s">
        <v>21</v>
      </c>
      <c r="L16" s="29"/>
      <c r="M16" s="3"/>
      <c r="N16" s="58"/>
      <c r="O16" s="66"/>
      <c r="P16" s="67"/>
      <c r="Q16" s="27"/>
      <c r="R16" s="123"/>
      <c r="S16" s="86" t="s">
        <v>12</v>
      </c>
      <c r="T16" s="125"/>
      <c r="U16" s="136" t="s">
        <v>12</v>
      </c>
    </row>
    <row r="17" spans="1:21" s="14" customFormat="1" ht="27.95" customHeight="1" x14ac:dyDescent="0.25">
      <c r="A17" s="83"/>
      <c r="B17" s="84" t="s">
        <v>3</v>
      </c>
      <c r="C17" s="1"/>
      <c r="D17" s="85" t="s">
        <v>20</v>
      </c>
      <c r="E17" s="86" t="s">
        <v>9</v>
      </c>
      <c r="F17" s="206"/>
      <c r="G17" s="16"/>
      <c r="H17" s="1"/>
      <c r="I17" s="85" t="s">
        <v>21</v>
      </c>
      <c r="J17" s="1"/>
      <c r="K17" s="85" t="s">
        <v>21</v>
      </c>
      <c r="L17" s="29"/>
      <c r="M17" s="3"/>
      <c r="N17" s="58"/>
      <c r="O17" s="66"/>
      <c r="P17" s="67"/>
      <c r="Q17" s="27"/>
      <c r="R17" s="123"/>
      <c r="S17" s="86" t="s">
        <v>12</v>
      </c>
      <c r="T17" s="125"/>
      <c r="U17" s="136" t="s">
        <v>12</v>
      </c>
    </row>
    <row r="18" spans="1:21" s="14" customFormat="1" ht="27.95" customHeight="1" x14ac:dyDescent="0.25">
      <c r="A18" s="83"/>
      <c r="B18" s="84" t="s">
        <v>3</v>
      </c>
      <c r="C18" s="1"/>
      <c r="D18" s="85" t="s">
        <v>20</v>
      </c>
      <c r="E18" s="86" t="s">
        <v>10</v>
      </c>
      <c r="F18" s="206"/>
      <c r="G18" s="16"/>
      <c r="H18" s="1"/>
      <c r="I18" s="85" t="s">
        <v>21</v>
      </c>
      <c r="J18" s="1"/>
      <c r="K18" s="85" t="s">
        <v>21</v>
      </c>
      <c r="L18" s="29"/>
      <c r="M18" s="3"/>
      <c r="N18" s="58"/>
      <c r="O18" s="66"/>
      <c r="P18" s="67"/>
      <c r="Q18" s="27"/>
      <c r="R18" s="123"/>
      <c r="S18" s="86" t="s">
        <v>12</v>
      </c>
      <c r="T18" s="125"/>
      <c r="U18" s="136" t="s">
        <v>12</v>
      </c>
    </row>
    <row r="19" spans="1:21" s="14" customFormat="1" ht="27.95" customHeight="1" x14ac:dyDescent="0.25">
      <c r="A19" s="83"/>
      <c r="B19" s="84" t="s">
        <v>3</v>
      </c>
      <c r="C19" s="1"/>
      <c r="D19" s="85" t="s">
        <v>20</v>
      </c>
      <c r="E19" s="86" t="s">
        <v>11</v>
      </c>
      <c r="F19" s="206"/>
      <c r="G19" s="87" t="s">
        <v>22</v>
      </c>
      <c r="H19" s="1"/>
      <c r="I19" s="85" t="s">
        <v>21</v>
      </c>
      <c r="J19" s="1"/>
      <c r="K19" s="85" t="s">
        <v>21</v>
      </c>
      <c r="L19" s="29"/>
      <c r="M19" s="3"/>
      <c r="N19" s="58"/>
      <c r="O19" s="66"/>
      <c r="P19" s="67"/>
      <c r="Q19" s="27"/>
      <c r="R19" s="123"/>
      <c r="S19" s="86" t="s">
        <v>12</v>
      </c>
      <c r="T19" s="125"/>
      <c r="U19" s="136" t="s">
        <v>12</v>
      </c>
    </row>
    <row r="20" spans="1:21" s="14" customFormat="1" ht="27.95" customHeight="1" x14ac:dyDescent="0.25">
      <c r="A20" s="83"/>
      <c r="B20" s="84" t="s">
        <v>74</v>
      </c>
      <c r="C20" s="122">
        <f>SUM(C16:C19)</f>
        <v>0</v>
      </c>
      <c r="D20" s="85" t="s">
        <v>20</v>
      </c>
      <c r="E20" s="86" t="s">
        <v>12</v>
      </c>
      <c r="F20" s="88">
        <f>F16</f>
        <v>0</v>
      </c>
      <c r="G20" s="87" t="s">
        <v>22</v>
      </c>
      <c r="H20" s="1"/>
      <c r="I20" s="85" t="s">
        <v>21</v>
      </c>
      <c r="J20" s="1"/>
      <c r="K20" s="85" t="s">
        <v>21</v>
      </c>
      <c r="L20" s="29"/>
      <c r="M20" s="3"/>
      <c r="N20" s="58"/>
      <c r="O20" s="66"/>
      <c r="P20" s="67"/>
      <c r="Q20" s="140">
        <f>SUM(Q16:Q19)</f>
        <v>0</v>
      </c>
      <c r="R20" s="123"/>
      <c r="S20" s="131">
        <f>Q20*R20</f>
        <v>0</v>
      </c>
      <c r="T20" s="125"/>
      <c r="U20" s="135">
        <f>(Q20*T20)/1000000</f>
        <v>0</v>
      </c>
    </row>
    <row r="21" spans="1:21" s="14" customFormat="1" ht="27.95" customHeight="1" x14ac:dyDescent="0.25">
      <c r="A21" s="83">
        <v>5</v>
      </c>
      <c r="B21" s="84" t="s">
        <v>26</v>
      </c>
      <c r="C21" s="1"/>
      <c r="D21" s="85" t="s">
        <v>20</v>
      </c>
      <c r="E21" s="86" t="s">
        <v>12</v>
      </c>
      <c r="F21" s="1"/>
      <c r="G21" s="87" t="s">
        <v>22</v>
      </c>
      <c r="H21" s="88" t="s">
        <v>12</v>
      </c>
      <c r="I21" s="85"/>
      <c r="J21" s="88" t="s">
        <v>12</v>
      </c>
      <c r="K21" s="85"/>
      <c r="L21" s="30"/>
      <c r="M21" s="3"/>
      <c r="N21" s="58"/>
      <c r="O21" s="66"/>
      <c r="P21" s="67"/>
      <c r="Q21" s="27"/>
      <c r="R21" s="123"/>
      <c r="S21" s="131">
        <f>Q21*R21</f>
        <v>0</v>
      </c>
      <c r="T21" s="125"/>
      <c r="U21" s="135">
        <f>(Q21*T21)/1000000</f>
        <v>0</v>
      </c>
    </row>
    <row r="22" spans="1:21" s="14" customFormat="1" ht="27.95" customHeight="1" x14ac:dyDescent="0.25">
      <c r="A22" s="83">
        <v>6</v>
      </c>
      <c r="B22" s="84" t="s">
        <v>4</v>
      </c>
      <c r="C22" s="1"/>
      <c r="D22" s="85" t="s">
        <v>20</v>
      </c>
      <c r="E22" s="86" t="s">
        <v>8</v>
      </c>
      <c r="F22" s="206"/>
      <c r="G22" s="15"/>
      <c r="H22" s="1"/>
      <c r="I22" s="85" t="s">
        <v>21</v>
      </c>
      <c r="J22" s="1"/>
      <c r="K22" s="85" t="s">
        <v>21</v>
      </c>
      <c r="L22" s="29"/>
      <c r="M22" s="3"/>
      <c r="N22" s="58"/>
      <c r="O22" s="66"/>
      <c r="P22" s="67"/>
      <c r="Q22" s="27"/>
      <c r="R22" s="123"/>
      <c r="S22" s="86" t="s">
        <v>12</v>
      </c>
      <c r="T22" s="125"/>
      <c r="U22" s="136" t="s">
        <v>12</v>
      </c>
    </row>
    <row r="23" spans="1:21" s="14" customFormat="1" ht="27.95" customHeight="1" x14ac:dyDescent="0.25">
      <c r="A23" s="83"/>
      <c r="B23" s="84" t="s">
        <v>4</v>
      </c>
      <c r="C23" s="1"/>
      <c r="D23" s="85" t="s">
        <v>20</v>
      </c>
      <c r="E23" s="86" t="s">
        <v>9</v>
      </c>
      <c r="F23" s="206"/>
      <c r="G23" s="16"/>
      <c r="H23" s="1"/>
      <c r="I23" s="85" t="s">
        <v>21</v>
      </c>
      <c r="J23" s="1"/>
      <c r="K23" s="85" t="s">
        <v>21</v>
      </c>
      <c r="L23" s="30"/>
      <c r="M23" s="3"/>
      <c r="N23" s="58"/>
      <c r="O23" s="66"/>
      <c r="P23" s="67"/>
      <c r="Q23" s="27"/>
      <c r="R23" s="123"/>
      <c r="S23" s="86" t="s">
        <v>12</v>
      </c>
      <c r="T23" s="125"/>
      <c r="U23" s="136" t="s">
        <v>12</v>
      </c>
    </row>
    <row r="24" spans="1:21" s="14" customFormat="1" ht="27.95" customHeight="1" x14ac:dyDescent="0.25">
      <c r="A24" s="83"/>
      <c r="B24" s="84" t="s">
        <v>4</v>
      </c>
      <c r="C24" s="1"/>
      <c r="D24" s="85" t="s">
        <v>20</v>
      </c>
      <c r="E24" s="86" t="s">
        <v>10</v>
      </c>
      <c r="F24" s="206"/>
      <c r="G24" s="16"/>
      <c r="H24" s="1"/>
      <c r="I24" s="85" t="s">
        <v>21</v>
      </c>
      <c r="J24" s="1"/>
      <c r="K24" s="85" t="s">
        <v>21</v>
      </c>
      <c r="L24" s="29"/>
      <c r="M24" s="3"/>
      <c r="N24" s="58"/>
      <c r="O24" s="66"/>
      <c r="P24" s="67"/>
      <c r="Q24" s="27"/>
      <c r="R24" s="123"/>
      <c r="S24" s="86" t="s">
        <v>12</v>
      </c>
      <c r="T24" s="125"/>
      <c r="U24" s="136" t="s">
        <v>12</v>
      </c>
    </row>
    <row r="25" spans="1:21" s="14" customFormat="1" ht="27.95" customHeight="1" x14ac:dyDescent="0.25">
      <c r="A25" s="83"/>
      <c r="B25" s="84" t="s">
        <v>4</v>
      </c>
      <c r="C25" s="1"/>
      <c r="D25" s="85" t="s">
        <v>20</v>
      </c>
      <c r="E25" s="86" t="s">
        <v>11</v>
      </c>
      <c r="F25" s="206"/>
      <c r="G25" s="87" t="s">
        <v>22</v>
      </c>
      <c r="H25" s="1"/>
      <c r="I25" s="85" t="s">
        <v>21</v>
      </c>
      <c r="J25" s="1"/>
      <c r="K25" s="85" t="s">
        <v>21</v>
      </c>
      <c r="L25" s="29"/>
      <c r="M25" s="3"/>
      <c r="N25" s="58"/>
      <c r="O25" s="66"/>
      <c r="P25" s="67"/>
      <c r="Q25" s="27"/>
      <c r="R25" s="123"/>
      <c r="S25" s="86" t="s">
        <v>12</v>
      </c>
      <c r="T25" s="125"/>
      <c r="U25" s="136" t="s">
        <v>12</v>
      </c>
    </row>
    <row r="26" spans="1:21" s="14" customFormat="1" ht="27.95" customHeight="1" x14ac:dyDescent="0.25">
      <c r="A26" s="83"/>
      <c r="B26" s="84" t="s">
        <v>72</v>
      </c>
      <c r="C26" s="122">
        <f>SUM(C22:C25)</f>
        <v>0</v>
      </c>
      <c r="D26" s="85" t="s">
        <v>20</v>
      </c>
      <c r="E26" s="86" t="s">
        <v>12</v>
      </c>
      <c r="F26" s="88">
        <f>F22</f>
        <v>0</v>
      </c>
      <c r="G26" s="87" t="s">
        <v>22</v>
      </c>
      <c r="H26" s="1"/>
      <c r="I26" s="85" t="s">
        <v>21</v>
      </c>
      <c r="J26" s="1"/>
      <c r="K26" s="85" t="s">
        <v>21</v>
      </c>
      <c r="L26" s="29"/>
      <c r="M26" s="3"/>
      <c r="N26" s="58"/>
      <c r="O26" s="66"/>
      <c r="P26" s="67"/>
      <c r="Q26" s="141">
        <f>SUM(Q22:Q25)</f>
        <v>0</v>
      </c>
      <c r="R26" s="139"/>
      <c r="S26" s="131">
        <f>Q26*R26</f>
        <v>0</v>
      </c>
      <c r="T26" s="125"/>
      <c r="U26" s="135">
        <f>(Q26*T26)/1000000</f>
        <v>0</v>
      </c>
    </row>
    <row r="27" spans="1:21" s="14" customFormat="1" ht="27.95" customHeight="1" x14ac:dyDescent="0.25">
      <c r="A27" s="83"/>
      <c r="B27" s="84" t="s">
        <v>69</v>
      </c>
      <c r="C27" s="1"/>
      <c r="D27" s="85" t="s">
        <v>20</v>
      </c>
      <c r="E27" s="86" t="s">
        <v>8</v>
      </c>
      <c r="F27" s="206"/>
      <c r="G27" s="15"/>
      <c r="H27" s="89" t="s">
        <v>70</v>
      </c>
      <c r="I27" s="37"/>
      <c r="J27" s="89" t="s">
        <v>70</v>
      </c>
      <c r="K27" s="37"/>
      <c r="L27" s="30" t="s">
        <v>71</v>
      </c>
      <c r="M27" s="3"/>
      <c r="N27" s="58"/>
      <c r="O27" s="66"/>
      <c r="P27" s="67"/>
      <c r="Q27" s="27"/>
      <c r="R27" s="123"/>
      <c r="S27" s="86" t="s">
        <v>12</v>
      </c>
      <c r="T27" s="125"/>
      <c r="U27" s="136" t="s">
        <v>12</v>
      </c>
    </row>
    <row r="28" spans="1:21" s="14" customFormat="1" ht="27.95" customHeight="1" x14ac:dyDescent="0.25">
      <c r="A28" s="83"/>
      <c r="B28" s="84" t="s">
        <v>69</v>
      </c>
      <c r="C28" s="1"/>
      <c r="D28" s="85" t="s">
        <v>20</v>
      </c>
      <c r="E28" s="86" t="s">
        <v>9</v>
      </c>
      <c r="F28" s="206"/>
      <c r="G28" s="16"/>
      <c r="H28" s="89" t="s">
        <v>70</v>
      </c>
      <c r="I28" s="37"/>
      <c r="J28" s="89" t="s">
        <v>70</v>
      </c>
      <c r="K28" s="37"/>
      <c r="L28" s="29"/>
      <c r="M28" s="3"/>
      <c r="N28" s="58"/>
      <c r="O28" s="66"/>
      <c r="P28" s="67"/>
      <c r="Q28" s="27"/>
      <c r="R28" s="123"/>
      <c r="S28" s="86" t="s">
        <v>12</v>
      </c>
      <c r="T28" s="125"/>
      <c r="U28" s="136" t="s">
        <v>12</v>
      </c>
    </row>
    <row r="29" spans="1:21" s="14" customFormat="1" ht="27.95" customHeight="1" x14ac:dyDescent="0.25">
      <c r="A29" s="83"/>
      <c r="B29" s="84" t="s">
        <v>69</v>
      </c>
      <c r="C29" s="1"/>
      <c r="D29" s="85" t="s">
        <v>20</v>
      </c>
      <c r="E29" s="86" t="s">
        <v>10</v>
      </c>
      <c r="F29" s="206"/>
      <c r="G29" s="16"/>
      <c r="H29" s="89" t="s">
        <v>70</v>
      </c>
      <c r="I29" s="37"/>
      <c r="J29" s="89" t="s">
        <v>70</v>
      </c>
      <c r="K29" s="37"/>
      <c r="L29" s="29"/>
      <c r="M29" s="3"/>
      <c r="N29" s="58"/>
      <c r="O29" s="66"/>
      <c r="P29" s="67"/>
      <c r="Q29" s="27"/>
      <c r="R29" s="123"/>
      <c r="S29" s="86" t="s">
        <v>12</v>
      </c>
      <c r="T29" s="125"/>
      <c r="U29" s="136" t="s">
        <v>12</v>
      </c>
    </row>
    <row r="30" spans="1:21" s="14" customFormat="1" ht="27.95" customHeight="1" x14ac:dyDescent="0.25">
      <c r="A30" s="83"/>
      <c r="B30" s="84" t="s">
        <v>69</v>
      </c>
      <c r="C30" s="1"/>
      <c r="D30" s="85" t="s">
        <v>20</v>
      </c>
      <c r="E30" s="86" t="s">
        <v>11</v>
      </c>
      <c r="F30" s="206"/>
      <c r="G30" s="87" t="s">
        <v>22</v>
      </c>
      <c r="H30" s="89" t="s">
        <v>70</v>
      </c>
      <c r="I30" s="37"/>
      <c r="J30" s="89" t="s">
        <v>70</v>
      </c>
      <c r="K30" s="37"/>
      <c r="L30" s="29"/>
      <c r="M30" s="3"/>
      <c r="N30" s="58"/>
      <c r="O30" s="66"/>
      <c r="P30" s="67"/>
      <c r="Q30" s="27"/>
      <c r="R30" s="123"/>
      <c r="S30" s="86" t="s">
        <v>12</v>
      </c>
      <c r="T30" s="125"/>
      <c r="U30" s="136" t="s">
        <v>12</v>
      </c>
    </row>
    <row r="31" spans="1:21" s="14" customFormat="1" ht="27.95" customHeight="1" x14ac:dyDescent="0.25">
      <c r="A31" s="83"/>
      <c r="B31" s="84" t="s">
        <v>73</v>
      </c>
      <c r="C31" s="122">
        <f>SUM(C27:C30)</f>
        <v>0</v>
      </c>
      <c r="D31" s="85" t="s">
        <v>20</v>
      </c>
      <c r="E31" s="86" t="s">
        <v>12</v>
      </c>
      <c r="F31" s="88">
        <f>F27</f>
        <v>0</v>
      </c>
      <c r="G31" s="87" t="s">
        <v>22</v>
      </c>
      <c r="H31" s="89" t="s">
        <v>70</v>
      </c>
      <c r="I31" s="37"/>
      <c r="J31" s="89" t="s">
        <v>70</v>
      </c>
      <c r="K31" s="37"/>
      <c r="L31" s="29"/>
      <c r="M31" s="3"/>
      <c r="N31" s="58"/>
      <c r="O31" s="66"/>
      <c r="P31" s="67"/>
      <c r="Q31" s="141">
        <f>SUM(Q27:Q30)</f>
        <v>0</v>
      </c>
      <c r="R31" s="139"/>
      <c r="S31" s="131">
        <f>Q31*R31</f>
        <v>0</v>
      </c>
      <c r="T31" s="125"/>
      <c r="U31" s="135">
        <f>(Q31*T31)/1000000</f>
        <v>0</v>
      </c>
    </row>
    <row r="32" spans="1:21" s="14" customFormat="1" ht="27.75" customHeight="1" x14ac:dyDescent="0.25">
      <c r="A32" s="83">
        <v>7</v>
      </c>
      <c r="B32" s="84" t="s">
        <v>27</v>
      </c>
      <c r="C32" s="1"/>
      <c r="D32" s="85" t="s">
        <v>20</v>
      </c>
      <c r="E32" s="86" t="s">
        <v>12</v>
      </c>
      <c r="F32" s="1"/>
      <c r="G32" s="87" t="s">
        <v>22</v>
      </c>
      <c r="H32" s="1"/>
      <c r="I32" s="85" t="s">
        <v>21</v>
      </c>
      <c r="J32" s="1"/>
      <c r="K32" s="85" t="s">
        <v>21</v>
      </c>
      <c r="L32" s="29"/>
      <c r="M32" s="3"/>
      <c r="N32" s="58"/>
      <c r="O32" s="66"/>
      <c r="P32" s="67"/>
      <c r="Q32" s="27"/>
      <c r="R32" s="123"/>
      <c r="S32" s="131">
        <f>Q32*R32</f>
        <v>0</v>
      </c>
      <c r="T32" s="125"/>
      <c r="U32" s="135">
        <f>(Q32*T32)/1000000</f>
        <v>0</v>
      </c>
    </row>
    <row r="33" spans="1:21" s="14" customFormat="1" ht="27.75" customHeight="1" thickBot="1" x14ac:dyDescent="0.3">
      <c r="A33" s="24">
        <v>8</v>
      </c>
      <c r="B33" s="47" t="s">
        <v>65</v>
      </c>
      <c r="C33" s="39"/>
      <c r="D33" s="38"/>
      <c r="E33" s="25"/>
      <c r="F33" s="26"/>
      <c r="G33" s="90" t="s">
        <v>22</v>
      </c>
      <c r="H33" s="6"/>
      <c r="I33" s="90" t="s">
        <v>21</v>
      </c>
      <c r="J33" s="6"/>
      <c r="K33" s="90" t="s">
        <v>21</v>
      </c>
      <c r="L33" s="31"/>
      <c r="M33" s="4"/>
      <c r="N33" s="60"/>
      <c r="O33" s="70"/>
      <c r="P33" s="71"/>
      <c r="Q33" s="34"/>
      <c r="R33" s="127"/>
      <c r="S33" s="132">
        <f>Q33*R33</f>
        <v>0</v>
      </c>
      <c r="T33" s="128"/>
      <c r="U33" s="137">
        <f>(Q33*T33)/1000000</f>
        <v>0</v>
      </c>
    </row>
    <row r="34" spans="1:21" s="14" customFormat="1" ht="28.5" customHeight="1" thickBot="1" x14ac:dyDescent="0.3">
      <c r="A34" s="91"/>
      <c r="B34" s="92"/>
      <c r="C34" s="93"/>
      <c r="D34" s="94"/>
      <c r="E34" s="95"/>
      <c r="F34" s="93"/>
      <c r="G34" s="94"/>
      <c r="H34" s="93"/>
      <c r="I34" s="94"/>
      <c r="J34" s="93"/>
      <c r="K34" s="94"/>
      <c r="L34" s="96"/>
      <c r="M34" s="97"/>
      <c r="N34" s="97"/>
      <c r="O34" s="97"/>
      <c r="P34" s="98" t="s">
        <v>81</v>
      </c>
      <c r="Q34" s="138">
        <f>Q9+Q14+Q15+Q20+Q21+Q26+Q31+Q32+Q33</f>
        <v>0</v>
      </c>
      <c r="R34" s="133" t="s">
        <v>12</v>
      </c>
      <c r="S34" s="133" t="s">
        <v>12</v>
      </c>
      <c r="T34" s="133" t="s">
        <v>12</v>
      </c>
      <c r="U34" s="138">
        <f>U9+U14+U15+U20+U21+U26+U31+U32+U33</f>
        <v>0</v>
      </c>
    </row>
    <row r="35" spans="1:21" s="14" customFormat="1" ht="28.5" customHeight="1" thickBot="1" x14ac:dyDescent="0.3">
      <c r="A35" s="33" t="s">
        <v>31</v>
      </c>
      <c r="B35" s="17"/>
      <c r="C35" s="18"/>
      <c r="D35" s="19"/>
      <c r="E35" s="20"/>
      <c r="F35" s="18"/>
      <c r="G35" s="19"/>
      <c r="H35" s="18"/>
      <c r="I35" s="19"/>
      <c r="J35" s="18"/>
      <c r="K35" s="19"/>
      <c r="L35" s="21"/>
      <c r="M35" s="35"/>
      <c r="N35" s="35"/>
      <c r="O35" s="35"/>
      <c r="P35" s="36"/>
      <c r="Q35" s="120"/>
      <c r="R35" s="119"/>
      <c r="S35" s="119"/>
      <c r="T35" s="119"/>
      <c r="U35" s="121"/>
    </row>
    <row r="36" spans="1:21" s="11" customFormat="1" ht="28.5" customHeight="1" x14ac:dyDescent="0.25">
      <c r="A36" s="207" t="s">
        <v>52</v>
      </c>
      <c r="B36" s="208"/>
      <c r="C36" s="208"/>
      <c r="D36" s="208"/>
      <c r="E36" s="208"/>
      <c r="F36" s="208"/>
      <c r="G36" s="208"/>
      <c r="H36" s="208"/>
      <c r="I36" s="208"/>
      <c r="J36" s="208"/>
      <c r="K36" s="208"/>
      <c r="L36" s="209"/>
      <c r="M36" s="173" t="s">
        <v>16</v>
      </c>
      <c r="N36" s="174"/>
      <c r="O36" s="174"/>
      <c r="P36" s="175"/>
      <c r="Q36" s="173" t="s">
        <v>80</v>
      </c>
      <c r="R36" s="174"/>
      <c r="S36" s="221"/>
      <c r="T36" s="199" t="s">
        <v>117</v>
      </c>
      <c r="U36" s="176" t="s">
        <v>118</v>
      </c>
    </row>
    <row r="37" spans="1:21" s="13" customFormat="1" ht="27.95" customHeight="1" x14ac:dyDescent="0.25">
      <c r="A37" s="179" t="s">
        <v>6</v>
      </c>
      <c r="B37" s="180"/>
      <c r="C37" s="181" t="s">
        <v>29</v>
      </c>
      <c r="D37" s="183" t="s">
        <v>30</v>
      </c>
      <c r="E37" s="180"/>
      <c r="F37" s="183" t="s">
        <v>7</v>
      </c>
      <c r="G37" s="180"/>
      <c r="H37" s="183" t="s">
        <v>34</v>
      </c>
      <c r="I37" s="180"/>
      <c r="J37" s="183" t="s">
        <v>35</v>
      </c>
      <c r="K37" s="180"/>
      <c r="L37" s="195" t="s">
        <v>19</v>
      </c>
      <c r="M37" s="185" t="s">
        <v>56</v>
      </c>
      <c r="N37" s="181" t="s">
        <v>57</v>
      </c>
      <c r="O37" s="201" t="s">
        <v>94</v>
      </c>
      <c r="P37" s="202"/>
      <c r="Q37" s="185" t="s">
        <v>76</v>
      </c>
      <c r="R37" s="197" t="s">
        <v>116</v>
      </c>
      <c r="S37" s="181" t="s">
        <v>75</v>
      </c>
      <c r="T37" s="200"/>
      <c r="U37" s="177"/>
    </row>
    <row r="38" spans="1:21" s="13" customFormat="1" ht="75" x14ac:dyDescent="0.25">
      <c r="A38" s="152"/>
      <c r="B38" s="154"/>
      <c r="C38" s="182"/>
      <c r="D38" s="184"/>
      <c r="E38" s="154"/>
      <c r="F38" s="184"/>
      <c r="G38" s="154"/>
      <c r="H38" s="184"/>
      <c r="I38" s="154"/>
      <c r="J38" s="184"/>
      <c r="K38" s="154"/>
      <c r="L38" s="196"/>
      <c r="M38" s="186"/>
      <c r="N38" s="182"/>
      <c r="O38" s="81" t="s">
        <v>93</v>
      </c>
      <c r="P38" s="99" t="s">
        <v>92</v>
      </c>
      <c r="Q38" s="186"/>
      <c r="R38" s="198"/>
      <c r="S38" s="182"/>
      <c r="T38" s="182"/>
      <c r="U38" s="178"/>
    </row>
    <row r="39" spans="1:21" s="14" customFormat="1" ht="28.5" customHeight="1" x14ac:dyDescent="0.25">
      <c r="A39" s="158" t="s">
        <v>87</v>
      </c>
      <c r="B39" s="84" t="s">
        <v>39</v>
      </c>
      <c r="C39" s="44"/>
      <c r="D39" s="161"/>
      <c r="E39" s="162" t="s">
        <v>12</v>
      </c>
      <c r="F39" s="1"/>
      <c r="G39" s="87" t="s">
        <v>22</v>
      </c>
      <c r="H39" s="40"/>
      <c r="I39" s="103" t="s">
        <v>23</v>
      </c>
      <c r="J39" s="40"/>
      <c r="K39" s="103" t="s">
        <v>23</v>
      </c>
      <c r="L39" s="32"/>
      <c r="M39" s="3"/>
      <c r="N39" s="58"/>
      <c r="O39" s="66"/>
      <c r="P39" s="67"/>
      <c r="Q39" s="27"/>
      <c r="R39" s="123"/>
      <c r="S39" s="129">
        <f>Q39*R39</f>
        <v>0</v>
      </c>
      <c r="T39" s="125"/>
      <c r="U39" s="135">
        <f t="shared" ref="U39:U59" si="0">(Q39*T39)/1000000</f>
        <v>0</v>
      </c>
    </row>
    <row r="40" spans="1:21" s="14" customFormat="1" ht="28.5" customHeight="1" x14ac:dyDescent="0.25">
      <c r="A40" s="159"/>
      <c r="B40" s="84" t="s">
        <v>40</v>
      </c>
      <c r="C40" s="44"/>
      <c r="D40" s="161"/>
      <c r="E40" s="162" t="s">
        <v>12</v>
      </c>
      <c r="F40" s="1"/>
      <c r="G40" s="87" t="s">
        <v>22</v>
      </c>
      <c r="H40" s="40"/>
      <c r="I40" s="103" t="s">
        <v>23</v>
      </c>
      <c r="J40" s="40"/>
      <c r="K40" s="103" t="s">
        <v>23</v>
      </c>
      <c r="L40" s="32"/>
      <c r="M40" s="3"/>
      <c r="N40" s="58"/>
      <c r="O40" s="66"/>
      <c r="P40" s="67"/>
      <c r="Q40" s="27"/>
      <c r="R40" s="123"/>
      <c r="S40" s="129">
        <f t="shared" ref="S40:S59" si="1">Q40*R40</f>
        <v>0</v>
      </c>
      <c r="T40" s="125"/>
      <c r="U40" s="135">
        <f t="shared" si="0"/>
        <v>0</v>
      </c>
    </row>
    <row r="41" spans="1:21" s="14" customFormat="1" ht="28.5" customHeight="1" x14ac:dyDescent="0.25">
      <c r="A41" s="159"/>
      <c r="B41" s="84" t="s">
        <v>41</v>
      </c>
      <c r="C41" s="44"/>
      <c r="D41" s="161"/>
      <c r="E41" s="162"/>
      <c r="F41" s="1"/>
      <c r="G41" s="87" t="s">
        <v>22</v>
      </c>
      <c r="H41" s="40"/>
      <c r="I41" s="103" t="s">
        <v>23</v>
      </c>
      <c r="J41" s="40"/>
      <c r="K41" s="103" t="s">
        <v>23</v>
      </c>
      <c r="L41" s="32"/>
      <c r="M41" s="3"/>
      <c r="N41" s="58"/>
      <c r="O41" s="66"/>
      <c r="P41" s="67"/>
      <c r="Q41" s="27"/>
      <c r="R41" s="123"/>
      <c r="S41" s="129">
        <f t="shared" si="1"/>
        <v>0</v>
      </c>
      <c r="T41" s="125"/>
      <c r="U41" s="135">
        <f t="shared" si="0"/>
        <v>0</v>
      </c>
    </row>
    <row r="42" spans="1:21" s="14" customFormat="1" ht="28.5" customHeight="1" x14ac:dyDescent="0.25">
      <c r="A42" s="159"/>
      <c r="B42" s="84" t="s">
        <v>47</v>
      </c>
      <c r="C42" s="44"/>
      <c r="D42" s="161"/>
      <c r="E42" s="162"/>
      <c r="F42" s="1"/>
      <c r="G42" s="87" t="s">
        <v>22</v>
      </c>
      <c r="H42" s="88" t="s">
        <v>12</v>
      </c>
      <c r="I42" s="103"/>
      <c r="J42" s="88" t="s">
        <v>12</v>
      </c>
      <c r="K42" s="103"/>
      <c r="L42" s="32"/>
      <c r="M42" s="3"/>
      <c r="N42" s="58"/>
      <c r="O42" s="66"/>
      <c r="P42" s="67"/>
      <c r="Q42" s="27"/>
      <c r="R42" s="123"/>
      <c r="S42" s="129">
        <f t="shared" si="1"/>
        <v>0</v>
      </c>
      <c r="T42" s="125"/>
      <c r="U42" s="135">
        <f t="shared" si="0"/>
        <v>0</v>
      </c>
    </row>
    <row r="43" spans="1:21" s="14" customFormat="1" ht="28.5" customHeight="1" x14ac:dyDescent="0.25">
      <c r="A43" s="159"/>
      <c r="B43" s="84" t="s">
        <v>42</v>
      </c>
      <c r="C43" s="44"/>
      <c r="D43" s="161"/>
      <c r="E43" s="162"/>
      <c r="F43" s="1"/>
      <c r="G43" s="87" t="s">
        <v>22</v>
      </c>
      <c r="H43" s="88" t="s">
        <v>12</v>
      </c>
      <c r="I43" s="85"/>
      <c r="J43" s="88" t="s">
        <v>12</v>
      </c>
      <c r="K43" s="85"/>
      <c r="L43" s="32"/>
      <c r="M43" s="3"/>
      <c r="N43" s="58"/>
      <c r="O43" s="66"/>
      <c r="P43" s="67"/>
      <c r="Q43" s="27"/>
      <c r="R43" s="123"/>
      <c r="S43" s="129">
        <f t="shared" si="1"/>
        <v>0</v>
      </c>
      <c r="T43" s="125"/>
      <c r="U43" s="135">
        <f t="shared" si="0"/>
        <v>0</v>
      </c>
    </row>
    <row r="44" spans="1:21" s="14" customFormat="1" ht="28.5" customHeight="1" x14ac:dyDescent="0.25">
      <c r="A44" s="159"/>
      <c r="B44" s="84" t="s">
        <v>44</v>
      </c>
      <c r="C44" s="44"/>
      <c r="D44" s="161"/>
      <c r="E44" s="162"/>
      <c r="F44" s="1"/>
      <c r="G44" s="87" t="s">
        <v>22</v>
      </c>
      <c r="H44" s="88" t="s">
        <v>12</v>
      </c>
      <c r="I44" s="85"/>
      <c r="J44" s="88" t="s">
        <v>12</v>
      </c>
      <c r="K44" s="85"/>
      <c r="L44" s="32"/>
      <c r="M44" s="3"/>
      <c r="N44" s="58"/>
      <c r="O44" s="66"/>
      <c r="P44" s="67"/>
      <c r="Q44" s="27"/>
      <c r="R44" s="123"/>
      <c r="S44" s="129">
        <f t="shared" si="1"/>
        <v>0</v>
      </c>
      <c r="T44" s="125"/>
      <c r="U44" s="135">
        <f t="shared" si="0"/>
        <v>0</v>
      </c>
    </row>
    <row r="45" spans="1:21" s="14" customFormat="1" ht="28.5" customHeight="1" x14ac:dyDescent="0.25">
      <c r="A45" s="159"/>
      <c r="B45" s="100" t="s">
        <v>17</v>
      </c>
      <c r="C45" s="101"/>
      <c r="D45" s="161"/>
      <c r="E45" s="162" t="s">
        <v>12</v>
      </c>
      <c r="F45" s="102"/>
      <c r="G45" s="87" t="s">
        <v>22</v>
      </c>
      <c r="H45" s="104" t="s">
        <v>12</v>
      </c>
      <c r="I45" s="105"/>
      <c r="J45" s="104" t="s">
        <v>12</v>
      </c>
      <c r="K45" s="105"/>
      <c r="L45" s="32"/>
      <c r="M45" s="3"/>
      <c r="N45" s="58"/>
      <c r="O45" s="66"/>
      <c r="P45" s="67"/>
      <c r="Q45" s="27"/>
      <c r="R45" s="123"/>
      <c r="S45" s="129">
        <f t="shared" si="1"/>
        <v>0</v>
      </c>
      <c r="T45" s="125"/>
      <c r="U45" s="135">
        <f t="shared" si="0"/>
        <v>0</v>
      </c>
    </row>
    <row r="46" spans="1:21" s="14" customFormat="1" ht="28.5" customHeight="1" x14ac:dyDescent="0.25">
      <c r="A46" s="159"/>
      <c r="B46" s="84" t="s">
        <v>2</v>
      </c>
      <c r="C46" s="44"/>
      <c r="D46" s="161"/>
      <c r="E46" s="162" t="s">
        <v>12</v>
      </c>
      <c r="F46" s="1"/>
      <c r="G46" s="87" t="s">
        <v>22</v>
      </c>
      <c r="H46" s="88" t="s">
        <v>12</v>
      </c>
      <c r="I46" s="85"/>
      <c r="J46" s="88" t="s">
        <v>12</v>
      </c>
      <c r="K46" s="85"/>
      <c r="L46" s="32"/>
      <c r="M46" s="3"/>
      <c r="N46" s="58"/>
      <c r="O46" s="66"/>
      <c r="P46" s="67"/>
      <c r="Q46" s="27"/>
      <c r="R46" s="123"/>
      <c r="S46" s="129">
        <f t="shared" si="1"/>
        <v>0</v>
      </c>
      <c r="T46" s="125"/>
      <c r="U46" s="135">
        <f t="shared" si="0"/>
        <v>0</v>
      </c>
    </row>
    <row r="47" spans="1:21" s="14" customFormat="1" ht="28.5" customHeight="1" x14ac:dyDescent="0.25">
      <c r="A47" s="159"/>
      <c r="B47" s="84" t="s">
        <v>38</v>
      </c>
      <c r="C47" s="44"/>
      <c r="D47" s="161"/>
      <c r="E47" s="162"/>
      <c r="F47" s="1"/>
      <c r="G47" s="87" t="s">
        <v>22</v>
      </c>
      <c r="H47" s="40"/>
      <c r="I47" s="103" t="s">
        <v>11</v>
      </c>
      <c r="J47" s="40"/>
      <c r="K47" s="103" t="s">
        <v>11</v>
      </c>
      <c r="L47" s="32"/>
      <c r="M47" s="3"/>
      <c r="N47" s="58"/>
      <c r="O47" s="66"/>
      <c r="P47" s="67"/>
      <c r="Q47" s="27"/>
      <c r="R47" s="123"/>
      <c r="S47" s="129">
        <f t="shared" si="1"/>
        <v>0</v>
      </c>
      <c r="T47" s="125"/>
      <c r="U47" s="135">
        <f t="shared" si="0"/>
        <v>0</v>
      </c>
    </row>
    <row r="48" spans="1:21" s="14" customFormat="1" ht="28.5" customHeight="1" x14ac:dyDescent="0.25">
      <c r="A48" s="159"/>
      <c r="B48" s="84" t="s">
        <v>43</v>
      </c>
      <c r="C48" s="44"/>
      <c r="D48" s="161"/>
      <c r="E48" s="162" t="s">
        <v>12</v>
      </c>
      <c r="F48" s="1"/>
      <c r="G48" s="87" t="s">
        <v>22</v>
      </c>
      <c r="H48" s="88" t="s">
        <v>12</v>
      </c>
      <c r="I48" s="106"/>
      <c r="J48" s="204" t="s">
        <v>32</v>
      </c>
      <c r="K48" s="205"/>
      <c r="L48" s="32"/>
      <c r="M48" s="3"/>
      <c r="N48" s="58"/>
      <c r="O48" s="66"/>
      <c r="P48" s="67"/>
      <c r="Q48" s="27"/>
      <c r="R48" s="123"/>
      <c r="S48" s="129">
        <f t="shared" si="1"/>
        <v>0</v>
      </c>
      <c r="T48" s="125"/>
      <c r="U48" s="135">
        <f t="shared" si="0"/>
        <v>0</v>
      </c>
    </row>
    <row r="49" spans="1:21" s="14" customFormat="1" ht="28.5" customHeight="1" x14ac:dyDescent="0.25">
      <c r="A49" s="159"/>
      <c r="B49" s="84" t="s">
        <v>37</v>
      </c>
      <c r="C49" s="44"/>
      <c r="D49" s="161"/>
      <c r="E49" s="162" t="s">
        <v>12</v>
      </c>
      <c r="F49" s="1"/>
      <c r="G49" s="87" t="s">
        <v>22</v>
      </c>
      <c r="H49" s="88" t="s">
        <v>12</v>
      </c>
      <c r="I49" s="103"/>
      <c r="J49" s="88" t="s">
        <v>12</v>
      </c>
      <c r="K49" s="103"/>
      <c r="L49" s="32"/>
      <c r="M49" s="3"/>
      <c r="N49" s="58"/>
      <c r="O49" s="66"/>
      <c r="P49" s="67"/>
      <c r="Q49" s="27"/>
      <c r="R49" s="123"/>
      <c r="S49" s="129">
        <f t="shared" si="1"/>
        <v>0</v>
      </c>
      <c r="T49" s="125"/>
      <c r="U49" s="135">
        <f t="shared" si="0"/>
        <v>0</v>
      </c>
    </row>
    <row r="50" spans="1:21" s="14" customFormat="1" ht="28.5" customHeight="1" x14ac:dyDescent="0.25">
      <c r="A50" s="203"/>
      <c r="B50" s="48" t="s">
        <v>17</v>
      </c>
      <c r="C50" s="44"/>
      <c r="D50" s="161"/>
      <c r="E50" s="162" t="s">
        <v>12</v>
      </c>
      <c r="F50" s="1"/>
      <c r="G50" s="87" t="s">
        <v>22</v>
      </c>
      <c r="H50" s="41"/>
      <c r="I50" s="42"/>
      <c r="J50" s="41"/>
      <c r="K50" s="42"/>
      <c r="L50" s="32"/>
      <c r="M50" s="3"/>
      <c r="N50" s="58"/>
      <c r="O50" s="66"/>
      <c r="P50" s="67"/>
      <c r="Q50" s="27"/>
      <c r="R50" s="123"/>
      <c r="S50" s="129">
        <f t="shared" si="1"/>
        <v>0</v>
      </c>
      <c r="T50" s="125"/>
      <c r="U50" s="135">
        <f t="shared" si="0"/>
        <v>0</v>
      </c>
    </row>
    <row r="51" spans="1:21" s="14" customFormat="1" ht="28.5" customHeight="1" x14ac:dyDescent="0.25">
      <c r="A51" s="158" t="s">
        <v>88</v>
      </c>
      <c r="B51" s="84" t="s">
        <v>48</v>
      </c>
      <c r="C51" s="44"/>
      <c r="D51" s="161"/>
      <c r="E51" s="162" t="s">
        <v>12</v>
      </c>
      <c r="F51" s="1"/>
      <c r="G51" s="87" t="s">
        <v>22</v>
      </c>
      <c r="H51" s="88" t="s">
        <v>12</v>
      </c>
      <c r="I51" s="103"/>
      <c r="J51" s="88" t="s">
        <v>12</v>
      </c>
      <c r="K51" s="103"/>
      <c r="L51" s="32"/>
      <c r="M51" s="3"/>
      <c r="N51" s="58"/>
      <c r="O51" s="66"/>
      <c r="P51" s="67"/>
      <c r="Q51" s="27"/>
      <c r="R51" s="123"/>
      <c r="S51" s="129">
        <f t="shared" si="1"/>
        <v>0</v>
      </c>
      <c r="T51" s="125"/>
      <c r="U51" s="135">
        <f t="shared" si="0"/>
        <v>0</v>
      </c>
    </row>
    <row r="52" spans="1:21" s="14" customFormat="1" ht="28.5" customHeight="1" x14ac:dyDescent="0.25">
      <c r="A52" s="159"/>
      <c r="B52" s="84" t="s">
        <v>49</v>
      </c>
      <c r="C52" s="44"/>
      <c r="D52" s="161"/>
      <c r="E52" s="162" t="s">
        <v>12</v>
      </c>
      <c r="F52" s="1"/>
      <c r="G52" s="87" t="s">
        <v>22</v>
      </c>
      <c r="H52" s="88" t="s">
        <v>12</v>
      </c>
      <c r="I52" s="103"/>
      <c r="J52" s="88" t="s">
        <v>12</v>
      </c>
      <c r="K52" s="103"/>
      <c r="L52" s="32"/>
      <c r="M52" s="3"/>
      <c r="N52" s="58"/>
      <c r="O52" s="66"/>
      <c r="P52" s="67"/>
      <c r="Q52" s="27"/>
      <c r="R52" s="123"/>
      <c r="S52" s="129">
        <f t="shared" si="1"/>
        <v>0</v>
      </c>
      <c r="T52" s="125"/>
      <c r="U52" s="135">
        <f t="shared" si="0"/>
        <v>0</v>
      </c>
    </row>
    <row r="53" spans="1:21" s="14" customFormat="1" ht="28.5" customHeight="1" x14ac:dyDescent="0.25">
      <c r="A53" s="159"/>
      <c r="B53" s="84" t="s">
        <v>66</v>
      </c>
      <c r="C53" s="44"/>
      <c r="D53" s="161"/>
      <c r="E53" s="162"/>
      <c r="F53" s="1"/>
      <c r="G53" s="87" t="s">
        <v>22</v>
      </c>
      <c r="H53" s="88" t="s">
        <v>12</v>
      </c>
      <c r="I53" s="103"/>
      <c r="J53" s="88" t="s">
        <v>12</v>
      </c>
      <c r="K53" s="103"/>
      <c r="L53" s="32"/>
      <c r="M53" s="3"/>
      <c r="N53" s="58"/>
      <c r="O53" s="66"/>
      <c r="P53" s="67"/>
      <c r="Q53" s="27"/>
      <c r="R53" s="123"/>
      <c r="S53" s="129">
        <f t="shared" si="1"/>
        <v>0</v>
      </c>
      <c r="T53" s="125"/>
      <c r="U53" s="135">
        <f t="shared" si="0"/>
        <v>0</v>
      </c>
    </row>
    <row r="54" spans="1:21" s="14" customFormat="1" ht="28.5" customHeight="1" x14ac:dyDescent="0.25">
      <c r="A54" s="159"/>
      <c r="B54" s="84" t="s">
        <v>67</v>
      </c>
      <c r="C54" s="44"/>
      <c r="D54" s="161"/>
      <c r="E54" s="162"/>
      <c r="F54" s="1"/>
      <c r="G54" s="87" t="s">
        <v>22</v>
      </c>
      <c r="H54" s="40"/>
      <c r="I54" s="103" t="s">
        <v>23</v>
      </c>
      <c r="J54" s="40"/>
      <c r="K54" s="103" t="s">
        <v>23</v>
      </c>
      <c r="L54" s="32"/>
      <c r="M54" s="3"/>
      <c r="N54" s="58"/>
      <c r="O54" s="66"/>
      <c r="P54" s="67"/>
      <c r="Q54" s="27"/>
      <c r="R54" s="123"/>
      <c r="S54" s="129">
        <f t="shared" si="1"/>
        <v>0</v>
      </c>
      <c r="T54" s="125"/>
      <c r="U54" s="135">
        <f t="shared" si="0"/>
        <v>0</v>
      </c>
    </row>
    <row r="55" spans="1:21" s="14" customFormat="1" ht="28.5" customHeight="1" x14ac:dyDescent="0.25">
      <c r="A55" s="203"/>
      <c r="B55" s="48" t="s">
        <v>17</v>
      </c>
      <c r="C55" s="44"/>
      <c r="D55" s="161"/>
      <c r="E55" s="162" t="s">
        <v>12</v>
      </c>
      <c r="F55" s="1"/>
      <c r="G55" s="87" t="s">
        <v>22</v>
      </c>
      <c r="H55" s="5"/>
      <c r="I55" s="23"/>
      <c r="J55" s="5"/>
      <c r="K55" s="23"/>
      <c r="L55" s="32"/>
      <c r="M55" s="3"/>
      <c r="N55" s="58"/>
      <c r="O55" s="66"/>
      <c r="P55" s="67"/>
      <c r="Q55" s="27"/>
      <c r="R55" s="123"/>
      <c r="S55" s="129">
        <f t="shared" si="1"/>
        <v>0</v>
      </c>
      <c r="T55" s="125"/>
      <c r="U55" s="135">
        <f t="shared" si="0"/>
        <v>0</v>
      </c>
    </row>
    <row r="56" spans="1:21" s="14" customFormat="1" ht="28.5" customHeight="1" x14ac:dyDescent="0.25">
      <c r="A56" s="158" t="s">
        <v>52</v>
      </c>
      <c r="B56" s="84" t="s">
        <v>54</v>
      </c>
      <c r="C56" s="44"/>
      <c r="D56" s="161"/>
      <c r="E56" s="162" t="s">
        <v>12</v>
      </c>
      <c r="F56" s="1"/>
      <c r="G56" s="87" t="s">
        <v>22</v>
      </c>
      <c r="H56" s="88" t="s">
        <v>12</v>
      </c>
      <c r="I56" s="103"/>
      <c r="J56" s="40"/>
      <c r="K56" s="103" t="s">
        <v>23</v>
      </c>
      <c r="L56" s="32"/>
      <c r="M56" s="3"/>
      <c r="N56" s="58"/>
      <c r="O56" s="66"/>
      <c r="P56" s="67"/>
      <c r="Q56" s="27"/>
      <c r="R56" s="123"/>
      <c r="S56" s="129">
        <f t="shared" si="1"/>
        <v>0</v>
      </c>
      <c r="T56" s="125"/>
      <c r="U56" s="135">
        <f t="shared" si="0"/>
        <v>0</v>
      </c>
    </row>
    <row r="57" spans="1:21" s="14" customFormat="1" ht="28.5" customHeight="1" x14ac:dyDescent="0.25">
      <c r="A57" s="159"/>
      <c r="B57" s="84" t="s">
        <v>55</v>
      </c>
      <c r="C57" s="44"/>
      <c r="D57" s="161"/>
      <c r="E57" s="162" t="s">
        <v>12</v>
      </c>
      <c r="F57" s="1"/>
      <c r="G57" s="87" t="s">
        <v>22</v>
      </c>
      <c r="H57" s="43"/>
      <c r="I57" s="103" t="s">
        <v>64</v>
      </c>
      <c r="J57" s="43"/>
      <c r="K57" s="103" t="s">
        <v>64</v>
      </c>
      <c r="L57" s="32"/>
      <c r="M57" s="3"/>
      <c r="N57" s="58"/>
      <c r="O57" s="66"/>
      <c r="P57" s="67"/>
      <c r="Q57" s="27"/>
      <c r="R57" s="123"/>
      <c r="S57" s="129">
        <f t="shared" si="1"/>
        <v>0</v>
      </c>
      <c r="T57" s="125"/>
      <c r="U57" s="135">
        <f t="shared" si="0"/>
        <v>0</v>
      </c>
    </row>
    <row r="58" spans="1:21" s="14" customFormat="1" ht="28.5" customHeight="1" x14ac:dyDescent="0.25">
      <c r="A58" s="159"/>
      <c r="B58" s="84" t="s">
        <v>63</v>
      </c>
      <c r="C58" s="44"/>
      <c r="D58" s="161"/>
      <c r="E58" s="162"/>
      <c r="F58" s="1"/>
      <c r="G58" s="87" t="s">
        <v>22</v>
      </c>
      <c r="H58" s="40"/>
      <c r="I58" s="103" t="s">
        <v>11</v>
      </c>
      <c r="J58" s="40"/>
      <c r="K58" s="103" t="s">
        <v>11</v>
      </c>
      <c r="L58" s="32"/>
      <c r="M58" s="3"/>
      <c r="N58" s="58"/>
      <c r="O58" s="66"/>
      <c r="P58" s="67"/>
      <c r="Q58" s="27"/>
      <c r="R58" s="123"/>
      <c r="S58" s="129">
        <f t="shared" si="1"/>
        <v>0</v>
      </c>
      <c r="T58" s="125"/>
      <c r="U58" s="135">
        <f t="shared" si="0"/>
        <v>0</v>
      </c>
    </row>
    <row r="59" spans="1:21" s="14" customFormat="1" ht="28.5" customHeight="1" thickBot="1" x14ac:dyDescent="0.3">
      <c r="A59" s="160"/>
      <c r="B59" s="48" t="s">
        <v>17</v>
      </c>
      <c r="C59" s="44"/>
      <c r="D59" s="161"/>
      <c r="E59" s="162" t="s">
        <v>12</v>
      </c>
      <c r="F59" s="1"/>
      <c r="G59" s="87" t="s">
        <v>22</v>
      </c>
      <c r="H59" s="41"/>
      <c r="I59" s="42"/>
      <c r="J59" s="41"/>
      <c r="K59" s="42"/>
      <c r="L59" s="32"/>
      <c r="M59" s="7"/>
      <c r="N59" s="59"/>
      <c r="O59" s="72"/>
      <c r="P59" s="73"/>
      <c r="Q59" s="28"/>
      <c r="R59" s="124"/>
      <c r="S59" s="130">
        <f t="shared" si="1"/>
        <v>0</v>
      </c>
      <c r="T59" s="126"/>
      <c r="U59" s="142">
        <f t="shared" si="0"/>
        <v>0</v>
      </c>
    </row>
    <row r="60" spans="1:21" s="14" customFormat="1" ht="28.5" customHeight="1" thickBot="1" x14ac:dyDescent="0.3">
      <c r="A60" s="91"/>
      <c r="B60" s="92"/>
      <c r="C60" s="93"/>
      <c r="D60" s="94"/>
      <c r="E60" s="95"/>
      <c r="F60" s="93"/>
      <c r="G60" s="94"/>
      <c r="H60" s="93"/>
      <c r="I60" s="94"/>
      <c r="J60" s="93"/>
      <c r="K60" s="94"/>
      <c r="L60" s="96"/>
      <c r="M60" s="107"/>
      <c r="N60" s="108"/>
      <c r="O60" s="108"/>
      <c r="P60" s="109" t="s">
        <v>83</v>
      </c>
      <c r="Q60" s="110">
        <f>SUM(Q39:Q59)</f>
        <v>0</v>
      </c>
      <c r="R60" s="133" t="s">
        <v>12</v>
      </c>
      <c r="S60" s="133" t="s">
        <v>12</v>
      </c>
      <c r="T60" s="133" t="s">
        <v>12</v>
      </c>
      <c r="U60" s="138">
        <f>SUM(U39:U59)</f>
        <v>0</v>
      </c>
    </row>
    <row r="61" spans="1:21" s="14" customFormat="1" ht="28.5" customHeight="1" x14ac:dyDescent="0.25">
      <c r="A61" s="171" t="s">
        <v>53</v>
      </c>
      <c r="B61" s="172"/>
      <c r="C61" s="172"/>
      <c r="D61" s="172"/>
      <c r="E61" s="172"/>
      <c r="F61" s="172"/>
      <c r="G61" s="172"/>
      <c r="H61" s="172"/>
      <c r="I61" s="172"/>
      <c r="J61" s="172"/>
      <c r="K61" s="172"/>
      <c r="L61" s="172"/>
      <c r="M61" s="173" t="s">
        <v>16</v>
      </c>
      <c r="N61" s="174"/>
      <c r="O61" s="174"/>
      <c r="P61" s="175"/>
      <c r="Q61" s="152" t="s">
        <v>80</v>
      </c>
      <c r="R61" s="153"/>
      <c r="S61" s="154"/>
      <c r="T61" s="199" t="s">
        <v>117</v>
      </c>
      <c r="U61" s="176" t="s">
        <v>118</v>
      </c>
    </row>
    <row r="62" spans="1:21" s="13" customFormat="1" ht="28.5" customHeight="1" x14ac:dyDescent="0.25">
      <c r="A62" s="179" t="s">
        <v>6</v>
      </c>
      <c r="B62" s="180"/>
      <c r="C62" s="181" t="s">
        <v>29</v>
      </c>
      <c r="D62" s="183" t="s">
        <v>30</v>
      </c>
      <c r="E62" s="180"/>
      <c r="F62" s="183" t="s">
        <v>7</v>
      </c>
      <c r="G62" s="180"/>
      <c r="H62" s="183" t="s">
        <v>34</v>
      </c>
      <c r="I62" s="180"/>
      <c r="J62" s="183" t="s">
        <v>35</v>
      </c>
      <c r="K62" s="180"/>
      <c r="L62" s="195" t="s">
        <v>19</v>
      </c>
      <c r="M62" s="185" t="s">
        <v>56</v>
      </c>
      <c r="N62" s="181" t="s">
        <v>57</v>
      </c>
      <c r="O62" s="201" t="s">
        <v>94</v>
      </c>
      <c r="P62" s="202"/>
      <c r="Q62" s="185" t="s">
        <v>76</v>
      </c>
      <c r="R62" s="197" t="s">
        <v>116</v>
      </c>
      <c r="S62" s="181" t="s">
        <v>75</v>
      </c>
      <c r="T62" s="200"/>
      <c r="U62" s="177"/>
    </row>
    <row r="63" spans="1:21" s="13" customFormat="1" ht="75" x14ac:dyDescent="0.25">
      <c r="A63" s="152"/>
      <c r="B63" s="154"/>
      <c r="C63" s="182"/>
      <c r="D63" s="184"/>
      <c r="E63" s="154"/>
      <c r="F63" s="184"/>
      <c r="G63" s="154"/>
      <c r="H63" s="184"/>
      <c r="I63" s="154"/>
      <c r="J63" s="184"/>
      <c r="K63" s="154"/>
      <c r="L63" s="196"/>
      <c r="M63" s="186"/>
      <c r="N63" s="182"/>
      <c r="O63" s="81" t="s">
        <v>93</v>
      </c>
      <c r="P63" s="82" t="s">
        <v>92</v>
      </c>
      <c r="Q63" s="186"/>
      <c r="R63" s="198"/>
      <c r="S63" s="182"/>
      <c r="T63" s="182"/>
      <c r="U63" s="178"/>
    </row>
    <row r="64" spans="1:21" s="14" customFormat="1" ht="28.5" customHeight="1" x14ac:dyDescent="0.25">
      <c r="A64" s="168" t="s">
        <v>53</v>
      </c>
      <c r="B64" s="84" t="s">
        <v>50</v>
      </c>
      <c r="C64" s="44"/>
      <c r="D64" s="161"/>
      <c r="E64" s="162"/>
      <c r="F64" s="1"/>
      <c r="G64" s="87" t="s">
        <v>22</v>
      </c>
      <c r="H64" s="43"/>
      <c r="I64" s="103" t="s">
        <v>23</v>
      </c>
      <c r="J64" s="43"/>
      <c r="K64" s="103" t="s">
        <v>23</v>
      </c>
      <c r="L64" s="62" t="s">
        <v>51</v>
      </c>
      <c r="M64" s="3"/>
      <c r="N64" s="58"/>
      <c r="O64" s="66"/>
      <c r="P64" s="67"/>
      <c r="Q64" s="27"/>
      <c r="R64" s="123"/>
      <c r="S64" s="131">
        <f t="shared" ref="S64:S69" si="2">Q64*R64</f>
        <v>0</v>
      </c>
      <c r="T64" s="125"/>
      <c r="U64" s="135">
        <f t="shared" ref="U64:U69" si="3">(Q64*T64)/1000000</f>
        <v>0</v>
      </c>
    </row>
    <row r="65" spans="1:21" s="14" customFormat="1" ht="28.5" customHeight="1" x14ac:dyDescent="0.25">
      <c r="A65" s="169"/>
      <c r="B65" s="84" t="s">
        <v>121</v>
      </c>
      <c r="C65" s="44"/>
      <c r="D65" s="161"/>
      <c r="E65" s="162"/>
      <c r="F65" s="1"/>
      <c r="G65" s="87" t="s">
        <v>22</v>
      </c>
      <c r="H65" s="40"/>
      <c r="I65" s="103" t="s">
        <v>23</v>
      </c>
      <c r="J65" s="43"/>
      <c r="K65" s="103" t="s">
        <v>23</v>
      </c>
      <c r="L65" s="62"/>
      <c r="M65" s="3"/>
      <c r="N65" s="58"/>
      <c r="O65" s="66"/>
      <c r="P65" s="67"/>
      <c r="Q65" s="27"/>
      <c r="R65" s="123"/>
      <c r="S65" s="131">
        <f t="shared" si="2"/>
        <v>0</v>
      </c>
      <c r="T65" s="125"/>
      <c r="U65" s="135">
        <f t="shared" si="3"/>
        <v>0</v>
      </c>
    </row>
    <row r="66" spans="1:21" s="14" customFormat="1" ht="28.5" customHeight="1" x14ac:dyDescent="0.25">
      <c r="A66" s="169"/>
      <c r="B66" s="84" t="s">
        <v>45</v>
      </c>
      <c r="C66" s="44"/>
      <c r="D66" s="161"/>
      <c r="E66" s="162"/>
      <c r="F66" s="1"/>
      <c r="G66" s="87" t="s">
        <v>22</v>
      </c>
      <c r="H66" s="40"/>
      <c r="I66" s="103" t="s">
        <v>23</v>
      </c>
      <c r="J66" s="43"/>
      <c r="K66" s="103" t="s">
        <v>23</v>
      </c>
      <c r="L66" s="62"/>
      <c r="M66" s="3"/>
      <c r="N66" s="58"/>
      <c r="O66" s="66"/>
      <c r="P66" s="67"/>
      <c r="Q66" s="27"/>
      <c r="R66" s="123"/>
      <c r="S66" s="131">
        <f t="shared" si="2"/>
        <v>0</v>
      </c>
      <c r="T66" s="125"/>
      <c r="U66" s="135">
        <f t="shared" si="3"/>
        <v>0</v>
      </c>
    </row>
    <row r="67" spans="1:21" s="14" customFormat="1" ht="28.5" customHeight="1" x14ac:dyDescent="0.25">
      <c r="A67" s="169"/>
      <c r="B67" s="84" t="s">
        <v>58</v>
      </c>
      <c r="C67" s="44"/>
      <c r="D67" s="161"/>
      <c r="E67" s="162"/>
      <c r="F67" s="1"/>
      <c r="G67" s="87" t="s">
        <v>22</v>
      </c>
      <c r="H67" s="43"/>
      <c r="I67" s="103" t="s">
        <v>23</v>
      </c>
      <c r="J67" s="43"/>
      <c r="K67" s="103" t="s">
        <v>23</v>
      </c>
      <c r="L67" s="62"/>
      <c r="M67" s="3"/>
      <c r="N67" s="58"/>
      <c r="O67" s="66"/>
      <c r="P67" s="67"/>
      <c r="Q67" s="27"/>
      <c r="R67" s="123"/>
      <c r="S67" s="131">
        <f t="shared" si="2"/>
        <v>0</v>
      </c>
      <c r="T67" s="125"/>
      <c r="U67" s="135">
        <f t="shared" si="3"/>
        <v>0</v>
      </c>
    </row>
    <row r="68" spans="1:21" s="14" customFormat="1" ht="28.5" customHeight="1" x14ac:dyDescent="0.25">
      <c r="A68" s="169"/>
      <c r="B68" s="84" t="s">
        <v>59</v>
      </c>
      <c r="C68" s="44"/>
      <c r="D68" s="161"/>
      <c r="E68" s="162"/>
      <c r="F68" s="1"/>
      <c r="G68" s="87" t="s">
        <v>22</v>
      </c>
      <c r="H68" s="43"/>
      <c r="I68" s="103" t="s">
        <v>23</v>
      </c>
      <c r="J68" s="43"/>
      <c r="K68" s="103" t="s">
        <v>23</v>
      </c>
      <c r="L68" s="62"/>
      <c r="M68" s="3"/>
      <c r="N68" s="58"/>
      <c r="O68" s="66"/>
      <c r="P68" s="67"/>
      <c r="Q68" s="27"/>
      <c r="R68" s="123"/>
      <c r="S68" s="131">
        <f t="shared" si="2"/>
        <v>0</v>
      </c>
      <c r="T68" s="125"/>
      <c r="U68" s="135">
        <f t="shared" si="3"/>
        <v>0</v>
      </c>
    </row>
    <row r="69" spans="1:21" s="14" customFormat="1" ht="28.5" customHeight="1" thickBot="1" x14ac:dyDescent="0.3">
      <c r="A69" s="170"/>
      <c r="B69" s="48" t="s">
        <v>17</v>
      </c>
      <c r="C69" s="44"/>
      <c r="D69" s="161"/>
      <c r="E69" s="162"/>
      <c r="F69" s="1"/>
      <c r="G69" s="87" t="s">
        <v>22</v>
      </c>
      <c r="H69" s="41"/>
      <c r="I69" s="42"/>
      <c r="J69" s="41"/>
      <c r="K69" s="42"/>
      <c r="L69" s="62"/>
      <c r="M69" s="4"/>
      <c r="N69" s="60"/>
      <c r="O69" s="70"/>
      <c r="P69" s="71"/>
      <c r="Q69" s="28"/>
      <c r="R69" s="124"/>
      <c r="S69" s="134">
        <f t="shared" si="2"/>
        <v>0</v>
      </c>
      <c r="T69" s="126"/>
      <c r="U69" s="142">
        <f t="shared" si="3"/>
        <v>0</v>
      </c>
    </row>
    <row r="70" spans="1:21" s="14" customFormat="1" ht="28.5" customHeight="1" thickBot="1" x14ac:dyDescent="0.3">
      <c r="A70" s="91"/>
      <c r="B70" s="92"/>
      <c r="C70" s="93"/>
      <c r="D70" s="94"/>
      <c r="E70" s="95"/>
      <c r="F70" s="93"/>
      <c r="G70" s="94"/>
      <c r="H70" s="93"/>
      <c r="I70" s="94"/>
      <c r="J70" s="93"/>
      <c r="K70" s="94"/>
      <c r="L70" s="96"/>
      <c r="M70" s="97"/>
      <c r="N70" s="97"/>
      <c r="O70" s="97"/>
      <c r="P70" s="98" t="s">
        <v>84</v>
      </c>
      <c r="Q70" s="110">
        <f>SUM(Q64:Q69)</f>
        <v>0</v>
      </c>
      <c r="R70" s="133" t="s">
        <v>12</v>
      </c>
      <c r="S70" s="133" t="s">
        <v>12</v>
      </c>
      <c r="T70" s="133" t="s">
        <v>12</v>
      </c>
      <c r="U70" s="138">
        <f>SUM(U64:U69)</f>
        <v>0</v>
      </c>
    </row>
    <row r="71" spans="1:21" s="14" customFormat="1" ht="28.5" customHeight="1" x14ac:dyDescent="0.25">
      <c r="A71" s="171" t="s">
        <v>33</v>
      </c>
      <c r="B71" s="172"/>
      <c r="C71" s="172"/>
      <c r="D71" s="172"/>
      <c r="E71" s="172"/>
      <c r="F71" s="172"/>
      <c r="G71" s="172"/>
      <c r="H71" s="172"/>
      <c r="I71" s="172"/>
      <c r="J71" s="172"/>
      <c r="K71" s="172"/>
      <c r="L71" s="172"/>
      <c r="M71" s="173" t="s">
        <v>16</v>
      </c>
      <c r="N71" s="174"/>
      <c r="O71" s="174"/>
      <c r="P71" s="175"/>
      <c r="Q71" s="152" t="s">
        <v>80</v>
      </c>
      <c r="R71" s="153"/>
      <c r="S71" s="154"/>
      <c r="T71" s="199" t="s">
        <v>117</v>
      </c>
      <c r="U71" s="176" t="s">
        <v>118</v>
      </c>
    </row>
    <row r="72" spans="1:21" s="13" customFormat="1" ht="30" customHeight="1" x14ac:dyDescent="0.25">
      <c r="A72" s="179" t="s">
        <v>6</v>
      </c>
      <c r="B72" s="180"/>
      <c r="C72" s="181" t="s">
        <v>29</v>
      </c>
      <c r="D72" s="183" t="s">
        <v>30</v>
      </c>
      <c r="E72" s="180"/>
      <c r="F72" s="183" t="s">
        <v>7</v>
      </c>
      <c r="G72" s="180"/>
      <c r="H72" s="183" t="s">
        <v>34</v>
      </c>
      <c r="I72" s="180"/>
      <c r="J72" s="183" t="s">
        <v>35</v>
      </c>
      <c r="K72" s="180"/>
      <c r="L72" s="195" t="s">
        <v>19</v>
      </c>
      <c r="M72" s="185" t="s">
        <v>56</v>
      </c>
      <c r="N72" s="181" t="s">
        <v>57</v>
      </c>
      <c r="O72" s="214" t="s">
        <v>94</v>
      </c>
      <c r="P72" s="233"/>
      <c r="Q72" s="185" t="s">
        <v>76</v>
      </c>
      <c r="R72" s="197" t="s">
        <v>116</v>
      </c>
      <c r="S72" s="181" t="s">
        <v>75</v>
      </c>
      <c r="T72" s="200"/>
      <c r="U72" s="177"/>
    </row>
    <row r="73" spans="1:21" s="13" customFormat="1" ht="75" x14ac:dyDescent="0.25">
      <c r="A73" s="152"/>
      <c r="B73" s="154"/>
      <c r="C73" s="182"/>
      <c r="D73" s="184"/>
      <c r="E73" s="154"/>
      <c r="F73" s="184"/>
      <c r="G73" s="154"/>
      <c r="H73" s="184"/>
      <c r="I73" s="154"/>
      <c r="J73" s="184"/>
      <c r="K73" s="154"/>
      <c r="L73" s="196"/>
      <c r="M73" s="186"/>
      <c r="N73" s="182"/>
      <c r="O73" s="81" t="s">
        <v>93</v>
      </c>
      <c r="P73" s="82" t="s">
        <v>92</v>
      </c>
      <c r="Q73" s="186"/>
      <c r="R73" s="198"/>
      <c r="S73" s="182"/>
      <c r="T73" s="182"/>
      <c r="U73" s="178"/>
    </row>
    <row r="74" spans="1:21" s="14" customFormat="1" ht="28.5" customHeight="1" x14ac:dyDescent="0.25">
      <c r="A74" s="158" t="s">
        <v>33</v>
      </c>
      <c r="B74" s="84" t="s">
        <v>68</v>
      </c>
      <c r="C74" s="44"/>
      <c r="D74" s="161"/>
      <c r="E74" s="162" t="s">
        <v>12</v>
      </c>
      <c r="F74" s="1"/>
      <c r="G74" s="87" t="s">
        <v>22</v>
      </c>
      <c r="H74" s="187"/>
      <c r="I74" s="188"/>
      <c r="J74" s="189"/>
      <c r="K74" s="190"/>
      <c r="L74" s="62" t="s">
        <v>115</v>
      </c>
      <c r="M74" s="3"/>
      <c r="N74" s="61"/>
      <c r="O74" s="66"/>
      <c r="P74" s="67"/>
      <c r="Q74" s="63"/>
      <c r="R74" s="123"/>
      <c r="S74" s="131">
        <f>Q74*R74</f>
        <v>0</v>
      </c>
      <c r="T74" s="125"/>
      <c r="U74" s="135">
        <f>(Q74*T74)/1000000</f>
        <v>0</v>
      </c>
    </row>
    <row r="75" spans="1:21" s="14" customFormat="1" ht="28.5" customHeight="1" x14ac:dyDescent="0.25">
      <c r="A75" s="159"/>
      <c r="B75" s="84" t="s">
        <v>46</v>
      </c>
      <c r="C75" s="44"/>
      <c r="D75" s="161"/>
      <c r="E75" s="162" t="s">
        <v>12</v>
      </c>
      <c r="F75" s="1"/>
      <c r="G75" s="87" t="s">
        <v>22</v>
      </c>
      <c r="H75" s="191"/>
      <c r="I75" s="192"/>
      <c r="J75" s="193"/>
      <c r="K75" s="194"/>
      <c r="L75" s="62"/>
      <c r="M75" s="64"/>
      <c r="N75" s="65"/>
      <c r="O75" s="68"/>
      <c r="P75" s="69"/>
      <c r="Q75" s="63"/>
      <c r="R75" s="123"/>
      <c r="S75" s="131">
        <f>Q75*R75</f>
        <v>0</v>
      </c>
      <c r="T75" s="125"/>
      <c r="U75" s="135">
        <f>(Q75*T75)/1000000</f>
        <v>0</v>
      </c>
    </row>
    <row r="76" spans="1:21" s="14" customFormat="1" ht="28.5" customHeight="1" thickBot="1" x14ac:dyDescent="0.3">
      <c r="A76" s="160"/>
      <c r="B76" s="48" t="s">
        <v>17</v>
      </c>
      <c r="C76" s="44"/>
      <c r="D76" s="161"/>
      <c r="E76" s="162" t="s">
        <v>12</v>
      </c>
      <c r="F76" s="1"/>
      <c r="G76" s="87" t="s">
        <v>22</v>
      </c>
      <c r="H76" s="237"/>
      <c r="I76" s="238"/>
      <c r="J76" s="239"/>
      <c r="K76" s="240"/>
      <c r="L76" s="62"/>
      <c r="M76" s="4"/>
      <c r="N76" s="60"/>
      <c r="O76" s="70"/>
      <c r="P76" s="71"/>
      <c r="Q76" s="118"/>
      <c r="R76" s="124"/>
      <c r="S76" s="134">
        <f>Q76*R76</f>
        <v>0</v>
      </c>
      <c r="T76" s="126"/>
      <c r="U76" s="142">
        <f>(Q76*T76)/1000000</f>
        <v>0</v>
      </c>
    </row>
    <row r="77" spans="1:21" s="14" customFormat="1" ht="28.5" customHeight="1" thickBot="1" x14ac:dyDescent="0.3">
      <c r="A77" s="91"/>
      <c r="B77" s="92"/>
      <c r="C77" s="93"/>
      <c r="D77" s="94"/>
      <c r="E77" s="95"/>
      <c r="F77" s="93"/>
      <c r="G77" s="94"/>
      <c r="H77" s="93"/>
      <c r="I77" s="94"/>
      <c r="J77" s="93"/>
      <c r="K77" s="94"/>
      <c r="L77" s="96"/>
      <c r="M77" s="97"/>
      <c r="N77" s="97"/>
      <c r="O77" s="97"/>
      <c r="P77" s="98" t="s">
        <v>85</v>
      </c>
      <c r="Q77" s="110">
        <f>SUM(Q74:Q76)</f>
        <v>0</v>
      </c>
      <c r="R77" s="133" t="s">
        <v>12</v>
      </c>
      <c r="S77" s="133" t="s">
        <v>12</v>
      </c>
      <c r="T77" s="133" t="s">
        <v>12</v>
      </c>
      <c r="U77" s="138">
        <f>SUM(U74:U76)</f>
        <v>0</v>
      </c>
    </row>
    <row r="78" spans="1:21" s="14" customFormat="1" ht="28.5" customHeight="1" x14ac:dyDescent="0.25">
      <c r="A78" s="171" t="s">
        <v>79</v>
      </c>
      <c r="B78" s="172"/>
      <c r="C78" s="172"/>
      <c r="D78" s="172"/>
      <c r="E78" s="172"/>
      <c r="F78" s="172"/>
      <c r="G78" s="172"/>
      <c r="H78" s="172"/>
      <c r="I78" s="172"/>
      <c r="J78" s="172"/>
      <c r="K78" s="172"/>
      <c r="L78" s="241"/>
      <c r="M78" s="173" t="s">
        <v>16</v>
      </c>
      <c r="N78" s="174"/>
      <c r="O78" s="174"/>
      <c r="P78" s="175"/>
      <c r="Q78" s="152" t="s">
        <v>80</v>
      </c>
      <c r="R78" s="153"/>
      <c r="S78" s="154"/>
      <c r="T78" s="199" t="s">
        <v>117</v>
      </c>
      <c r="U78" s="176" t="s">
        <v>118</v>
      </c>
    </row>
    <row r="79" spans="1:21" s="13" customFormat="1" ht="30" customHeight="1" x14ac:dyDescent="0.25">
      <c r="A79" s="179" t="s">
        <v>6</v>
      </c>
      <c r="B79" s="180"/>
      <c r="C79" s="181" t="s">
        <v>29</v>
      </c>
      <c r="D79" s="183" t="s">
        <v>30</v>
      </c>
      <c r="E79" s="180"/>
      <c r="F79" s="183" t="s">
        <v>7</v>
      </c>
      <c r="G79" s="180"/>
      <c r="H79" s="183" t="s">
        <v>19</v>
      </c>
      <c r="I79" s="234"/>
      <c r="J79" s="234"/>
      <c r="K79" s="234"/>
      <c r="L79" s="235"/>
      <c r="M79" s="185" t="s">
        <v>56</v>
      </c>
      <c r="N79" s="181" t="s">
        <v>57</v>
      </c>
      <c r="O79" s="201" t="s">
        <v>94</v>
      </c>
      <c r="P79" s="202"/>
      <c r="Q79" s="185" t="s">
        <v>76</v>
      </c>
      <c r="R79" s="197" t="s">
        <v>116</v>
      </c>
      <c r="S79" s="181" t="s">
        <v>75</v>
      </c>
      <c r="T79" s="200"/>
      <c r="U79" s="177"/>
    </row>
    <row r="80" spans="1:21" s="13" customFormat="1" ht="75" x14ac:dyDescent="0.25">
      <c r="A80" s="152"/>
      <c r="B80" s="154"/>
      <c r="C80" s="182"/>
      <c r="D80" s="184"/>
      <c r="E80" s="154"/>
      <c r="F80" s="184"/>
      <c r="G80" s="154"/>
      <c r="H80" s="184"/>
      <c r="I80" s="153"/>
      <c r="J80" s="153"/>
      <c r="K80" s="153"/>
      <c r="L80" s="236"/>
      <c r="M80" s="186"/>
      <c r="N80" s="182"/>
      <c r="O80" s="81" t="s">
        <v>93</v>
      </c>
      <c r="P80" s="82" t="s">
        <v>92</v>
      </c>
      <c r="Q80" s="186"/>
      <c r="R80" s="198"/>
      <c r="S80" s="182"/>
      <c r="T80" s="182"/>
      <c r="U80" s="178"/>
    </row>
    <row r="81" spans="1:21" s="14" customFormat="1" ht="28.5" customHeight="1" x14ac:dyDescent="0.25">
      <c r="A81" s="158" t="s">
        <v>79</v>
      </c>
      <c r="B81" s="84" t="s">
        <v>60</v>
      </c>
      <c r="C81" s="44"/>
      <c r="D81" s="161"/>
      <c r="E81" s="162"/>
      <c r="F81" s="1"/>
      <c r="G81" s="87" t="s">
        <v>22</v>
      </c>
      <c r="H81" s="163"/>
      <c r="I81" s="164"/>
      <c r="J81" s="164"/>
      <c r="K81" s="164"/>
      <c r="L81" s="165"/>
      <c r="M81" s="3"/>
      <c r="N81" s="58"/>
      <c r="O81" s="66"/>
      <c r="P81" s="67"/>
      <c r="Q81" s="27"/>
      <c r="R81" s="123"/>
      <c r="S81" s="131">
        <f>Q81*R81</f>
        <v>0</v>
      </c>
      <c r="T81" s="125"/>
      <c r="U81" s="135">
        <f>(Q81*T81)/1000000</f>
        <v>0</v>
      </c>
    </row>
    <row r="82" spans="1:21" s="14" customFormat="1" ht="28.5" customHeight="1" x14ac:dyDescent="0.25">
      <c r="A82" s="159"/>
      <c r="B82" s="84" t="s">
        <v>61</v>
      </c>
      <c r="C82" s="44"/>
      <c r="D82" s="161"/>
      <c r="E82" s="162" t="s">
        <v>12</v>
      </c>
      <c r="F82" s="1"/>
      <c r="G82" s="87" t="s">
        <v>22</v>
      </c>
      <c r="H82" s="163"/>
      <c r="I82" s="164"/>
      <c r="J82" s="164"/>
      <c r="K82" s="164"/>
      <c r="L82" s="165"/>
      <c r="M82" s="3"/>
      <c r="N82" s="74"/>
      <c r="O82" s="66"/>
      <c r="P82" s="67"/>
      <c r="Q82" s="27"/>
      <c r="R82" s="123"/>
      <c r="S82" s="131">
        <f>Q82*R82</f>
        <v>0</v>
      </c>
      <c r="T82" s="125"/>
      <c r="U82" s="135">
        <f>(Q82*T82)/1000000</f>
        <v>0</v>
      </c>
    </row>
    <row r="83" spans="1:21" s="14" customFormat="1" ht="28.5" customHeight="1" x14ac:dyDescent="0.25">
      <c r="A83" s="159"/>
      <c r="B83" s="84" t="s">
        <v>62</v>
      </c>
      <c r="C83" s="44"/>
      <c r="D83" s="161"/>
      <c r="E83" s="162" t="s">
        <v>12</v>
      </c>
      <c r="F83" s="1"/>
      <c r="G83" s="87" t="s">
        <v>22</v>
      </c>
      <c r="H83" s="163"/>
      <c r="I83" s="164"/>
      <c r="J83" s="164"/>
      <c r="K83" s="164"/>
      <c r="L83" s="165"/>
      <c r="M83" s="3"/>
      <c r="N83" s="58"/>
      <c r="O83" s="66"/>
      <c r="P83" s="67"/>
      <c r="Q83" s="27"/>
      <c r="R83" s="123"/>
      <c r="S83" s="131">
        <f>Q83*R83</f>
        <v>0</v>
      </c>
      <c r="T83" s="125"/>
      <c r="U83" s="135">
        <f>(Q83*T83)/1000000</f>
        <v>0</v>
      </c>
    </row>
    <row r="84" spans="1:21" s="14" customFormat="1" ht="28.5" customHeight="1" x14ac:dyDescent="0.25">
      <c r="A84" s="159"/>
      <c r="B84" s="111" t="s">
        <v>77</v>
      </c>
      <c r="C84" s="45"/>
      <c r="D84" s="161"/>
      <c r="E84" s="162"/>
      <c r="F84" s="6"/>
      <c r="G84" s="87" t="s">
        <v>22</v>
      </c>
      <c r="H84" s="163" t="s">
        <v>78</v>
      </c>
      <c r="I84" s="164"/>
      <c r="J84" s="164"/>
      <c r="K84" s="164"/>
      <c r="L84" s="165"/>
      <c r="M84" s="7"/>
      <c r="N84" s="59"/>
      <c r="O84" s="72"/>
      <c r="P84" s="73"/>
      <c r="Q84" s="27"/>
      <c r="R84" s="123"/>
      <c r="S84" s="131">
        <f>Q84*R84</f>
        <v>0</v>
      </c>
      <c r="T84" s="125"/>
      <c r="U84" s="135">
        <f>(Q84*T84)/1000000</f>
        <v>0</v>
      </c>
    </row>
    <row r="85" spans="1:21" s="14" customFormat="1" ht="28.5" customHeight="1" thickBot="1" x14ac:dyDescent="0.3">
      <c r="A85" s="160"/>
      <c r="B85" s="49" t="s">
        <v>17</v>
      </c>
      <c r="C85" s="46"/>
      <c r="D85" s="166"/>
      <c r="E85" s="167"/>
      <c r="F85" s="2"/>
      <c r="G85" s="112" t="s">
        <v>22</v>
      </c>
      <c r="H85" s="155"/>
      <c r="I85" s="156"/>
      <c r="J85" s="156"/>
      <c r="K85" s="156"/>
      <c r="L85" s="157"/>
      <c r="M85" s="4"/>
      <c r="N85" s="60"/>
      <c r="O85" s="70"/>
      <c r="P85" s="71"/>
      <c r="Q85" s="28"/>
      <c r="R85" s="124"/>
      <c r="S85" s="134">
        <f>Q85*R85</f>
        <v>0</v>
      </c>
      <c r="T85" s="126"/>
      <c r="U85" s="142">
        <f>(Q85*T85)/1000000</f>
        <v>0</v>
      </c>
    </row>
    <row r="86" spans="1:21" s="14" customFormat="1" ht="28.5" customHeight="1" thickBot="1" x14ac:dyDescent="0.3">
      <c r="A86" s="91"/>
      <c r="B86" s="92"/>
      <c r="C86" s="93"/>
      <c r="D86" s="94"/>
      <c r="E86" s="95"/>
      <c r="F86" s="93"/>
      <c r="G86" s="94"/>
      <c r="H86" s="93"/>
      <c r="I86" s="94"/>
      <c r="J86" s="93"/>
      <c r="K86" s="94"/>
      <c r="L86" s="96"/>
      <c r="M86" s="97"/>
      <c r="N86" s="97"/>
      <c r="O86" s="97"/>
      <c r="P86" s="98" t="s">
        <v>86</v>
      </c>
      <c r="Q86" s="110">
        <f>SUM(Q81:Q85)</f>
        <v>0</v>
      </c>
      <c r="R86" s="133" t="s">
        <v>12</v>
      </c>
      <c r="S86" s="133" t="s">
        <v>12</v>
      </c>
      <c r="T86" s="133" t="s">
        <v>12</v>
      </c>
      <c r="U86" s="138">
        <f>SUM(U81:U85)</f>
        <v>0</v>
      </c>
    </row>
    <row r="87" spans="1:21" s="14" customFormat="1" ht="28.5" customHeight="1" thickBot="1" x14ac:dyDescent="0.3">
      <c r="A87" s="91"/>
      <c r="B87" s="92"/>
      <c r="C87" s="93"/>
      <c r="D87" s="94"/>
      <c r="E87" s="95"/>
      <c r="F87" s="93"/>
      <c r="G87" s="94"/>
      <c r="H87" s="93"/>
      <c r="I87" s="94"/>
      <c r="J87" s="93"/>
      <c r="K87" s="94"/>
      <c r="L87" s="96"/>
      <c r="M87" s="108"/>
      <c r="N87" s="108"/>
      <c r="O87" s="108"/>
      <c r="P87" s="109" t="s">
        <v>82</v>
      </c>
      <c r="Q87" s="110">
        <f>Q34+Q60+Q70+Q77+Q86</f>
        <v>0</v>
      </c>
      <c r="R87" s="133" t="s">
        <v>12</v>
      </c>
      <c r="S87" s="133" t="s">
        <v>12</v>
      </c>
      <c r="T87" s="133" t="s">
        <v>12</v>
      </c>
      <c r="U87" s="138">
        <f>U34+U60+U70+U77+U86</f>
        <v>0</v>
      </c>
    </row>
    <row r="88" spans="1:21" x14ac:dyDescent="0.25">
      <c r="L88" s="22"/>
    </row>
    <row r="89" spans="1:21" x14ac:dyDescent="0.25">
      <c r="L89" s="22"/>
    </row>
    <row r="90" spans="1:21" x14ac:dyDescent="0.25">
      <c r="L90" s="22"/>
    </row>
    <row r="91" spans="1:21" x14ac:dyDescent="0.25">
      <c r="L91" s="22"/>
    </row>
    <row r="92" spans="1:21" x14ac:dyDescent="0.25">
      <c r="L92" s="22"/>
    </row>
    <row r="93" spans="1:21" x14ac:dyDescent="0.25">
      <c r="L93" s="22"/>
    </row>
    <row r="94" spans="1:21" x14ac:dyDescent="0.25">
      <c r="L94" s="22"/>
    </row>
  </sheetData>
  <mergeCells count="163">
    <mergeCell ref="T6:T8"/>
    <mergeCell ref="U6:U8"/>
    <mergeCell ref="T78:T80"/>
    <mergeCell ref="J1:K1"/>
    <mergeCell ref="J2:K2"/>
    <mergeCell ref="F1:G1"/>
    <mergeCell ref="M61:P61"/>
    <mergeCell ref="Q61:S61"/>
    <mergeCell ref="Q71:S71"/>
    <mergeCell ref="N72:N73"/>
    <mergeCell ref="O72:P72"/>
    <mergeCell ref="O7:P7"/>
    <mergeCell ref="H79:L80"/>
    <mergeCell ref="M79:M80"/>
    <mergeCell ref="N79:N80"/>
    <mergeCell ref="O79:P79"/>
    <mergeCell ref="Q79:Q80"/>
    <mergeCell ref="S79:S80"/>
    <mergeCell ref="R79:R80"/>
    <mergeCell ref="H76:I76"/>
    <mergeCell ref="J76:K76"/>
    <mergeCell ref="A78:L78"/>
    <mergeCell ref="M78:P78"/>
    <mergeCell ref="A2:B2"/>
    <mergeCell ref="D2:E2"/>
    <mergeCell ref="M1:U4"/>
    <mergeCell ref="D44:E44"/>
    <mergeCell ref="Q36:S36"/>
    <mergeCell ref="D43:E43"/>
    <mergeCell ref="F2:G2"/>
    <mergeCell ref="Q7:Q8"/>
    <mergeCell ref="S7:S8"/>
    <mergeCell ref="M6:P6"/>
    <mergeCell ref="Q6:S6"/>
    <mergeCell ref="J3:K3"/>
    <mergeCell ref="J4:K4"/>
    <mergeCell ref="H3:I3"/>
    <mergeCell ref="D4:E4"/>
    <mergeCell ref="F4:G4"/>
    <mergeCell ref="H4:I4"/>
    <mergeCell ref="D3:E3"/>
    <mergeCell ref="F3:G3"/>
    <mergeCell ref="R7:R8"/>
    <mergeCell ref="U36:U38"/>
    <mergeCell ref="Q37:Q38"/>
    <mergeCell ref="F10:F13"/>
    <mergeCell ref="T36:T38"/>
    <mergeCell ref="R37:R38"/>
    <mergeCell ref="A7:A8"/>
    <mergeCell ref="B7:B8"/>
    <mergeCell ref="C7:D8"/>
    <mergeCell ref="E7:E8"/>
    <mergeCell ref="F7:G8"/>
    <mergeCell ref="H7:I8"/>
    <mergeCell ref="J7:K8"/>
    <mergeCell ref="N7:N8"/>
    <mergeCell ref="L7:L8"/>
    <mergeCell ref="M7:M8"/>
    <mergeCell ref="S37:S38"/>
    <mergeCell ref="N37:N38"/>
    <mergeCell ref="F16:F19"/>
    <mergeCell ref="F22:F25"/>
    <mergeCell ref="F27:F30"/>
    <mergeCell ref="A36:L36"/>
    <mergeCell ref="M36:P36"/>
    <mergeCell ref="A37:B38"/>
    <mergeCell ref="C37:C38"/>
    <mergeCell ref="D37:E38"/>
    <mergeCell ref="F37:G38"/>
    <mergeCell ref="H37:I38"/>
    <mergeCell ref="J37:K38"/>
    <mergeCell ref="L37:L38"/>
    <mergeCell ref="M37:M38"/>
    <mergeCell ref="O37:P37"/>
    <mergeCell ref="D58:E58"/>
    <mergeCell ref="D59:E59"/>
    <mergeCell ref="A61:L61"/>
    <mergeCell ref="D49:E49"/>
    <mergeCell ref="D50:E50"/>
    <mergeCell ref="A51:A55"/>
    <mergeCell ref="D51:E51"/>
    <mergeCell ref="D52:E52"/>
    <mergeCell ref="D53:E53"/>
    <mergeCell ref="D54:E54"/>
    <mergeCell ref="D55:E55"/>
    <mergeCell ref="A39:A50"/>
    <mergeCell ref="D39:E39"/>
    <mergeCell ref="D40:E40"/>
    <mergeCell ref="D41:E41"/>
    <mergeCell ref="D42:E42"/>
    <mergeCell ref="A56:A59"/>
    <mergeCell ref="D56:E56"/>
    <mergeCell ref="D57:E57"/>
    <mergeCell ref="D45:E45"/>
    <mergeCell ref="D46:E46"/>
    <mergeCell ref="D47:E47"/>
    <mergeCell ref="D48:E48"/>
    <mergeCell ref="J48:K48"/>
    <mergeCell ref="R72:R73"/>
    <mergeCell ref="T71:T73"/>
    <mergeCell ref="U61:U63"/>
    <mergeCell ref="A62:B63"/>
    <mergeCell ref="C62:C63"/>
    <mergeCell ref="D62:E63"/>
    <mergeCell ref="F62:G63"/>
    <mergeCell ref="H62:I63"/>
    <mergeCell ref="J62:K63"/>
    <mergeCell ref="L62:L63"/>
    <mergeCell ref="M62:M63"/>
    <mergeCell ref="N62:N63"/>
    <mergeCell ref="O62:P62"/>
    <mergeCell ref="Q62:Q63"/>
    <mergeCell ref="S62:S63"/>
    <mergeCell ref="T61:T63"/>
    <mergeCell ref="R62:R63"/>
    <mergeCell ref="U78:U80"/>
    <mergeCell ref="A79:B80"/>
    <mergeCell ref="C79:C80"/>
    <mergeCell ref="D79:E80"/>
    <mergeCell ref="F79:G80"/>
    <mergeCell ref="Q72:Q73"/>
    <mergeCell ref="S72:S73"/>
    <mergeCell ref="A74:A76"/>
    <mergeCell ref="D74:E74"/>
    <mergeCell ref="H74:I74"/>
    <mergeCell ref="J74:K74"/>
    <mergeCell ref="D75:E75"/>
    <mergeCell ref="H75:I75"/>
    <mergeCell ref="J75:K75"/>
    <mergeCell ref="D76:E76"/>
    <mergeCell ref="H72:I73"/>
    <mergeCell ref="J72:K73"/>
    <mergeCell ref="L72:L73"/>
    <mergeCell ref="M72:M73"/>
    <mergeCell ref="U71:U73"/>
    <mergeCell ref="A72:B73"/>
    <mergeCell ref="C72:C73"/>
    <mergeCell ref="D72:E73"/>
    <mergeCell ref="F72:G73"/>
    <mergeCell ref="A4:B4"/>
    <mergeCell ref="A3:B3"/>
    <mergeCell ref="A1:B1"/>
    <mergeCell ref="Q78:S78"/>
    <mergeCell ref="H85:L85"/>
    <mergeCell ref="A81:A85"/>
    <mergeCell ref="D81:E81"/>
    <mergeCell ref="H81:L81"/>
    <mergeCell ref="D82:E82"/>
    <mergeCell ref="H82:L82"/>
    <mergeCell ref="D83:E83"/>
    <mergeCell ref="H83:L83"/>
    <mergeCell ref="D84:E84"/>
    <mergeCell ref="H84:L84"/>
    <mergeCell ref="D85:E85"/>
    <mergeCell ref="A64:A69"/>
    <mergeCell ref="D64:E64"/>
    <mergeCell ref="D65:E65"/>
    <mergeCell ref="D66:E66"/>
    <mergeCell ref="D67:E67"/>
    <mergeCell ref="D68:E68"/>
    <mergeCell ref="D69:E69"/>
    <mergeCell ref="A71:L71"/>
    <mergeCell ref="M71:P71"/>
  </mergeCells>
  <printOptions horizontalCentered="1"/>
  <pageMargins left="0.39370078740157483" right="0.39370078740157483" top="0.78740157480314965" bottom="0.59055118110236227" header="0.51181102362204722" footer="0.19685039370078741"/>
  <pageSetup paperSize="9" scale="45" fitToHeight="0" orientation="landscape" r:id="rId1"/>
  <headerFooter>
    <oddHeader>&amp;L&amp;F</oddHeader>
    <oddFooter>&amp;LVers.-Nr.: 23.03.2022&amp;CSeite &amp;P von &amp;N&amp;RDruckdatum: &amp;D</oddFooter>
  </headerFooter>
  <rowBreaks count="2" manualBreakCount="2">
    <brk id="34" max="16" man="1"/>
    <brk id="60" max="1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80EB044D5DB7A49A4A65B7A90D12AD7" ma:contentTypeVersion="28" ma:contentTypeDescription="Ein neues Dokument erstellen." ma:contentTypeScope="" ma:versionID="7c8b856f7b6b4a688bda82d64736c7d1">
  <xsd:schema xmlns:xsd="http://www.w3.org/2001/XMLSchema" xmlns:xs="http://www.w3.org/2001/XMLSchema" xmlns:p="http://schemas.microsoft.com/office/2006/metadata/properties" xmlns:ns2="a2e7acfc-7d0c-48aa-9ade-ac2a6fb864cc" xmlns:ns3="ea1908b2-9949-43d4-9a91-f0c2f417a01d" xmlns:ns4="ee2f1146-3a09-44b0-b42f-b0cec28ceba5" targetNamespace="http://schemas.microsoft.com/office/2006/metadata/properties" ma:root="true" ma:fieldsID="c7f4bbc1b40fc6f6fd71dbdbc32f6b70" ns2:_="" ns3:_="" ns4:_="">
    <xsd:import namespace="a2e7acfc-7d0c-48aa-9ade-ac2a6fb864cc"/>
    <xsd:import namespace="ea1908b2-9949-43d4-9a91-f0c2f417a01d"/>
    <xsd:import namespace="ee2f1146-3a09-44b0-b42f-b0cec28ceba5"/>
    <xsd:element name="properties">
      <xsd:complexType>
        <xsd:sequence>
          <xsd:element name="documentManagement">
            <xsd:complexType>
              <xsd:all>
                <xsd:element ref="ns2:Dokumentart"/>
                <xsd:element ref="ns3:SharedWithUsers" minOccurs="0"/>
                <xsd:element ref="ns2:Dokumentverantwortung" minOccurs="0"/>
                <xsd:element ref="ns2:Beschreibung" minOccurs="0"/>
                <xsd:element ref="ns2:g_x00fc_ltig_x0020_ab" minOccurs="0"/>
                <xsd:element ref="ns2:Stichw_x00f6_rter" minOccurs="0"/>
                <xsd:element ref="ns4:Prozess" minOccurs="0"/>
                <xsd:element ref="ns4:Geltungsbereich" minOccurs="0"/>
                <xsd:element ref="ns4:Pr_x00fc_finterval" minOccurs="0"/>
                <xsd:element ref="ns4:Freigabe" minOccurs="0"/>
                <xsd:element ref="ns4:MitgeltendeUnterlagen" minOccurs="0"/>
                <xsd:element ref="ns4:Fachverantwortlich" minOccurs="0"/>
                <xsd:element ref="ns4:FB_Ueberarbeiten" minOccurs="0"/>
                <xsd:element ref="ns4:Prozess_x003a_Bereic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e7acfc-7d0c-48aa-9ade-ac2a6fb864cc" elementFormDefault="qualified">
    <xsd:import namespace="http://schemas.microsoft.com/office/2006/documentManagement/types"/>
    <xsd:import namespace="http://schemas.microsoft.com/office/infopath/2007/PartnerControls"/>
    <xsd:element name="Dokumentart" ma:index="8" ma:displayName="Dokumentart" ma:default="3. Vorgabedokument" ma:format="Dropdown" ma:internalName="Dokumentart">
      <xsd:simpleType>
        <xsd:restriction base="dms:Choice">
          <xsd:enumeration value="1. Prozessbeschreibung"/>
          <xsd:enumeration value="2. Arbeitsanweisung"/>
          <xsd:enumeration value="3. Vorgabedokument"/>
          <xsd:enumeration value="4. Aufzeichnung"/>
          <xsd:enumeration value="5. Leitfaden"/>
        </xsd:restriction>
      </xsd:simpleType>
    </xsd:element>
    <xsd:element name="Dokumentverantwortung" ma:index="10" nillable="true" ma:displayName="Dokumentenverantwortung/Ansprechperson" ma:list="UserInfo" ma:SearchPeopleOnly="false" ma:SharePointGroup="0" ma:internalName="Dokument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eschreibung" ma:index="11" nillable="true" ma:displayName="Beschreibung" ma:internalName="Beschreibung">
      <xsd:simpleType>
        <xsd:restriction base="dms:Text">
          <xsd:maxLength value="255"/>
        </xsd:restriction>
      </xsd:simpleType>
    </xsd:element>
    <xsd:element name="g_x00fc_ltig_x0020_ab" ma:index="12" nillable="true" ma:displayName="gültig ab" ma:default="[today]" ma:format="DateOnly" ma:internalName="g_x00fc_ltig_x0020_ab">
      <xsd:simpleType>
        <xsd:restriction base="dms:DateTime"/>
      </xsd:simpleType>
    </xsd:element>
    <xsd:element name="Stichw_x00f6_rter" ma:index="13" nillable="true" ma:displayName="Stichwörter" ma:internalName="Stichw_x00f6_rt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1908b2-9949-43d4-9a91-f0c2f417a01d"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2f1146-3a09-44b0-b42f-b0cec28ceba5" elementFormDefault="qualified">
    <xsd:import namespace="http://schemas.microsoft.com/office/2006/documentManagement/types"/>
    <xsd:import namespace="http://schemas.microsoft.com/office/infopath/2007/PartnerControls"/>
    <xsd:element name="Prozess" ma:index="14" nillable="true" ma:displayName="Prozess" ma:list="{b6f6d832-ef1e-4576-ac35-ebccb2adce0c}" ma:internalName="Prozess" ma:readOnly="fal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Geltungsbereich" ma:index="15" nillable="true" ma:displayName="Geltungsbereich" ma:list="{4ff618d5-83cd-4787-a9ee-e90718893917}" ma:internalName="Geltungsbereich" ma:showField="Title">
      <xsd:complexType>
        <xsd:complexContent>
          <xsd:extension base="dms:MultiChoiceLookup">
            <xsd:sequence>
              <xsd:element name="Value" type="dms:Lookup" maxOccurs="unbounded" minOccurs="0" nillable="true"/>
            </xsd:sequence>
          </xsd:extension>
        </xsd:complexContent>
      </xsd:complexType>
    </xsd:element>
    <xsd:element name="Pr_x00fc_finterval" ma:index="16" nillable="true" ma:displayName="Prüfinterval" ma:default="1 Jahr" ma:format="Dropdown" ma:internalName="Pr_x00fc_finterval">
      <xsd:simpleType>
        <xsd:restriction base="dms:Choice">
          <xsd:enumeration value="1 Jahr"/>
          <xsd:enumeration value="2 Jahre"/>
        </xsd:restriction>
      </xsd:simpleType>
    </xsd:element>
    <xsd:element name="Freigabe" ma:index="17" nillable="true" ma:displayName="Freigabe" ma:internalName="Freigabe">
      <xsd:simpleType>
        <xsd:restriction base="dms:Text">
          <xsd:maxLength value="255"/>
        </xsd:restriction>
      </xsd:simpleType>
    </xsd:element>
    <xsd:element name="MitgeltendeUnterlagen" ma:index="18" nillable="true" ma:displayName="Mitgeltende Unterlagen" ma:internalName="MitgeltendeUnterlagen">
      <xsd:simpleType>
        <xsd:restriction base="dms:Text">
          <xsd:maxLength value="255"/>
        </xsd:restriction>
      </xsd:simpleType>
    </xsd:element>
    <xsd:element name="Fachverantwortlich" ma:index="19" nillable="true" ma:displayName="Fachverantwortlich" ma:internalName="Fachverantwortlich">
      <xsd:simpleType>
        <xsd:restriction base="dms:Text">
          <xsd:maxLength value="255"/>
        </xsd:restriction>
      </xsd:simpleType>
    </xsd:element>
    <xsd:element name="FB_Ueberarbeiten" ma:index="20" nillable="true" ma:displayName="FB Überarbeiten" ma:list="{4ff618d5-83cd-4787-a9ee-e90718893917}" ma:internalName="FB_Ueberarbeiten" ma:readOnly="false" ma:showField="Title">
      <xsd:complexType>
        <xsd:complexContent>
          <xsd:extension base="dms:MultiChoiceLookup">
            <xsd:sequence>
              <xsd:element name="Value" type="dms:Lookup" maxOccurs="unbounded" minOccurs="0" nillable="true"/>
            </xsd:sequence>
          </xsd:extension>
        </xsd:complexContent>
      </xsd:complexType>
    </xsd:element>
    <xsd:element name="Prozess_x003a_Bereich" ma:index="21" nillable="true" ma:displayName="Prozess:Bereich" ma:list="{b6f6d832-ef1e-4576-ac35-ebccb2adce0c}" ma:internalName="Prozess_x003a_Bereich" ma:readOnly="true" ma:showField="Bereich" ma:web="edc6315e-bce8-4def-91bf-f1557d5bcd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_x00fc_ltig_x0020_ab xmlns="a2e7acfc-7d0c-48aa-9ade-ac2a6fb864cc">2021-04-19T22:00:00+00:00</g_x00fc_ltig_x0020_ab>
    <Geltungsbereich xmlns="ee2f1146-3a09-44b0-b42f-b0cec28ceba5">
      <Value>3</Value>
    </Geltungsbereich>
    <MitgeltendeUnterlagen xmlns="ee2f1146-3a09-44b0-b42f-b0cec28ceba5" xsi:nil="true"/>
    <Prozess xmlns="ee2f1146-3a09-44b0-b42f-b0cec28ceba5">
      <Value>37</Value>
    </Prozess>
    <Dokumentart xmlns="a2e7acfc-7d0c-48aa-9ade-ac2a6fb864cc">3. Vorgabedokument</Dokumentart>
    <FB_Ueberarbeiten xmlns="ee2f1146-3a09-44b0-b42f-b0cec28ceba5">
      <Value>14</Value>
    </FB_Ueberarbeiten>
    <Beschreibung xmlns="a2e7acfc-7d0c-48aa-9ade-ac2a6fb864cc" xsi:nil="true"/>
    <Fachverantwortlich xmlns="ee2f1146-3a09-44b0-b42f-b0cec28ceba5" xsi:nil="true"/>
    <Dokumentverantwortung xmlns="a2e7acfc-7d0c-48aa-9ade-ac2a6fb864cc">
      <UserInfo>
        <DisplayName>i:0#.w|bim-berlin\tamara.palau</DisplayName>
        <AccountId>264</AccountId>
        <AccountType/>
      </UserInfo>
    </Dokumentverantwortung>
    <Stichw_x00f6_rter xmlns="a2e7acfc-7d0c-48aa-9ade-ac2a6fb864cc">Bauen_PHB; Projekthandbuch; BM-K-2</Stichw_x00f6_rter>
    <Pr_x00fc_finterval xmlns="ee2f1146-3a09-44b0-b42f-b0cec28ceba5" xsi:nil="true"/>
    <Freigabe xmlns="ee2f1146-3a09-44b0-b42f-b0cec28ceba5" xsi:nil="true"/>
  </documentManagement>
</p:properties>
</file>

<file path=customXml/itemProps1.xml><?xml version="1.0" encoding="utf-8"?>
<ds:datastoreItem xmlns:ds="http://schemas.openxmlformats.org/officeDocument/2006/customXml" ds:itemID="{F2DA5D30-2BFD-4723-B308-C4F8ADC34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e7acfc-7d0c-48aa-9ade-ac2a6fb864cc"/>
    <ds:schemaRef ds:uri="ea1908b2-9949-43d4-9a91-f0c2f417a01d"/>
    <ds:schemaRef ds:uri="ee2f1146-3a09-44b0-b42f-b0cec28ceb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58F7EF-0E95-4825-B366-465C61AF952E}">
  <ds:schemaRefs>
    <ds:schemaRef ds:uri="http://schemas.microsoft.com/sharepoint/v3/contenttype/forms"/>
  </ds:schemaRefs>
</ds:datastoreItem>
</file>

<file path=customXml/itemProps3.xml><?xml version="1.0" encoding="utf-8"?>
<ds:datastoreItem xmlns:ds="http://schemas.openxmlformats.org/officeDocument/2006/customXml" ds:itemID="{B771E108-7E2A-471C-8023-21BCB5822ABE}">
  <ds:schemaRefs>
    <ds:schemaRef ds:uri="http://purl.org/dc/elements/1.1/"/>
    <ds:schemaRef ds:uri="http://purl.org/dc/dcmitype/"/>
    <ds:schemaRef ds:uri="ea1908b2-9949-43d4-9a91-f0c2f417a01d"/>
    <ds:schemaRef ds:uri="a2e7acfc-7d0c-48aa-9ade-ac2a6fb864cc"/>
    <ds:schemaRef ds:uri="http://purl.org/dc/terms/"/>
    <ds:schemaRef ds:uri="http://www.w3.org/XML/1998/namespace"/>
    <ds:schemaRef ds:uri="http://schemas.microsoft.com/office/2006/documentManagement/types"/>
    <ds:schemaRef ds:uri="ee2f1146-3a09-44b0-b42f-b0cec28ceba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Readme</vt:lpstr>
      <vt:lpstr>CL Maßnahmen</vt:lpstr>
      <vt:lpstr>'CL Maßnahmen'!Druckbereich</vt:lpstr>
      <vt:lpstr>'CL Maßnahmen'!Drucktitel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energetisch Massnahmen</dc:title>
  <dc:creator>Förster Ulf</dc:creator>
  <cp:lastModifiedBy>Tamara Palau</cp:lastModifiedBy>
  <cp:lastPrinted>2022-03-22T08:41:24Z</cp:lastPrinted>
  <dcterms:created xsi:type="dcterms:W3CDTF">2010-05-04T08:30:15Z</dcterms:created>
  <dcterms:modified xsi:type="dcterms:W3CDTF">2022-03-22T08:45:07Z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1143;#BM-K-2|f23ede43-849d-4f6e-a0b8-2e0bf77081a7;#1142;#Projekthandbuch|409e6afd-fe3b-4a72-8a26-ebd4a6521259;#533;#BM|14832073-6e10-4cad-a03a-a87bf3d973b1;#2231;#Checkliste energetische Maßnahmen|3a642efe-f00c-4887-966d-dcc81749ee9d</vt:lpwstr>
  </property>
  <property fmtid="{D5CDD505-2E9C-101B-9397-08002B2CF9AE}" pid="3" name="ContentTypeId">
    <vt:lpwstr>0x010100580EB044D5DB7A49A4A65B7A90D12AD7</vt:lpwstr>
  </property>
  <property fmtid="{D5CDD505-2E9C-101B-9397-08002B2CF9AE}" pid="4" name="Prozessbeteiligte">
    <vt:lpwstr/>
  </property>
  <property fmtid="{D5CDD505-2E9C-101B-9397-08002B2CF9AE}" pid="5" name="sform">
    <vt:lpwstr>1141;#Projekthandbuch|409e6afd-fe3b-4a72-8a26-ebd4a6521259;#794;#Bau- und Instandhaltungsleistungen|eb99ff57-9521-43d3-b508-96d94c4213f3;#865;#Architekten- und Planerleistungen|1e066981-a561-49c2-ac23-abc41efb4920</vt:lpwstr>
  </property>
</Properties>
</file>